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pivotCache/pivotCacheDefinition1.xml" ContentType="application/vnd.openxmlformats-officedocument.spreadsheetml.pivotCacheDefinition+xml"/>
  <Override PartName="/xl/pivotCache/pivotCacheRecords1.xml" ContentType="application/vnd.openxmlformats-officedocument.spreadsheetml.pivotCacheRecords+xml"/>
  <Override PartName="/xl/pivotCache/pivotCacheDefinition2.xml" ContentType="application/vnd.openxmlformats-officedocument.spreadsheetml.pivotCacheDefinition+xml"/>
  <Override PartName="/xl/pivotCache/pivotCacheRecords2.xml" ContentType="application/vnd.openxmlformats-officedocument.spreadsheetml.pivotCacheRecords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pivotTables/pivotTable1.xml" ContentType="application/vnd.openxmlformats-officedocument.spreadsheetml.pivotTable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pivotTables/pivotTable2.xml" ContentType="application/vnd.openxmlformats-officedocument.spreadsheetml.pivotTable+xml"/>
  <Override PartName="/xl/drawings/drawing2.xml" ContentType="application/vnd.openxmlformats-officedocument.drawing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029"/>
  <workbookPr hidePivotFieldList="1"/>
  <mc:AlternateContent xmlns:mc="http://schemas.openxmlformats.org/markup-compatibility/2006">
    <mc:Choice Requires="x15">
      <x15ac:absPath xmlns:x15ac="http://schemas.microsoft.com/office/spreadsheetml/2010/11/ac" url="C:\Users\KS\Documents\KS Data\Web site\liverpoolcanoeclub\members\Accounts\Recent Letters\"/>
    </mc:Choice>
  </mc:AlternateContent>
  <xr:revisionPtr revIDLastSave="0" documentId="13_ncr:1_{BF64DFB5-1FED-4010-90A8-3F203335B977}" xr6:coauthVersionLast="40" xr6:coauthVersionMax="40" xr10:uidLastSave="{00000000-0000-0000-0000-000000000000}"/>
  <bookViews>
    <workbookView xWindow="0" yWindow="0" windowWidth="20490" windowHeight="8805" xr2:uid="{00000000-000D-0000-FFFF-FFFF00000000}"/>
  </bookViews>
  <sheets>
    <sheet name="LCC" sheetId="1" r:id="rId1"/>
    <sheet name="Summary" sheetId="16" r:id="rId2"/>
    <sheet name="old Summary" sheetId="6" r:id="rId3"/>
    <sheet name="Sort Code" sheetId="10" r:id="rId4"/>
    <sheet name="May" sheetId="14" r:id="rId5"/>
    <sheet name="Apr" sheetId="13" r:id="rId6"/>
    <sheet name="Mar" sheetId="12" r:id="rId7"/>
    <sheet name="Feb" sheetId="11" r:id="rId8"/>
    <sheet name="Jan" sheetId="9" r:id="rId9"/>
    <sheet name="Dec" sheetId="8" r:id="rId10"/>
    <sheet name="Nov" sheetId="7" r:id="rId11"/>
    <sheet name="Oct" sheetId="3" r:id="rId12"/>
    <sheet name="Sept" sheetId="4" r:id="rId13"/>
  </sheets>
  <definedNames>
    <definedName name="_xlnm._FilterDatabase" localSheetId="5" hidden="1">Apr!$A$1:$O$173</definedName>
    <definedName name="_xlnm._FilterDatabase" localSheetId="9" hidden="1">Dec!$A$1:$O$296</definedName>
    <definedName name="_xlnm._FilterDatabase" localSheetId="7" hidden="1">Feb!$A$1:$O$197</definedName>
    <definedName name="_xlnm._FilterDatabase" localSheetId="8" hidden="1">Jan!$A$1:$O$104</definedName>
    <definedName name="_xlnm._FilterDatabase" localSheetId="0" hidden="1">LCC!$A$1:$O$314</definedName>
    <definedName name="_xlnm._FilterDatabase" localSheetId="6" hidden="1">Mar!$A$1:$O$129</definedName>
    <definedName name="_xlnm._FilterDatabase" localSheetId="4" hidden="1">May!$A$1:$O$109</definedName>
    <definedName name="_xlnm._FilterDatabase" localSheetId="10" hidden="1">Nov!$A$1:$O$208</definedName>
    <definedName name="_xlnm._FilterDatabase" localSheetId="12" hidden="1">Sept!$A$1:$P$85</definedName>
    <definedName name="_xlnm.Print_Area" localSheetId="0">LCC!$A:$L</definedName>
  </definedNames>
  <calcPr calcId="181029"/>
  <pivotCaches>
    <pivotCache cacheId="0" r:id="rId14"/>
    <pivotCache cacheId="1" r:id="rId15"/>
  </pivotCaches>
</workbook>
</file>

<file path=xl/calcChain.xml><?xml version="1.0" encoding="utf-8"?>
<calcChain xmlns="http://schemas.openxmlformats.org/spreadsheetml/2006/main">
  <c r="L315" i="1" l="1"/>
  <c r="L316" i="1" s="1"/>
  <c r="J174" i="13" l="1"/>
  <c r="J130" i="12" l="1"/>
  <c r="D18" i="6"/>
  <c r="J198" i="11" l="1"/>
  <c r="J105" i="9" l="1"/>
  <c r="D8" i="6"/>
  <c r="J297" i="8" l="1"/>
  <c r="J209" i="7" l="1"/>
  <c r="D30" i="6"/>
  <c r="D20" i="6"/>
  <c r="D14" i="6"/>
  <c r="D7" i="6"/>
  <c r="D11" i="6"/>
  <c r="D12" i="6"/>
</calcChain>
</file>

<file path=xl/sharedStrings.xml><?xml version="1.0" encoding="utf-8"?>
<sst xmlns="http://schemas.openxmlformats.org/spreadsheetml/2006/main" count="15286" uniqueCount="2401">
  <si>
    <t>Original Date</t>
  </si>
  <si>
    <t>Details</t>
  </si>
  <si>
    <t>Invoice Numbers</t>
  </si>
  <si>
    <t>Cheque Number</t>
  </si>
  <si>
    <t>Event</t>
  </si>
  <si>
    <t>Credit</t>
  </si>
  <si>
    <t>Check</t>
  </si>
  <si>
    <t>Statement check</t>
  </si>
  <si>
    <t>Date</t>
  </si>
  <si>
    <t xml:space="preserve"> Opening Balance</t>
  </si>
  <si>
    <t>N/A</t>
  </si>
  <si>
    <t>Balance</t>
  </si>
  <si>
    <t>X</t>
  </si>
  <si>
    <t>Balance brought forward from accounts 2015-16</t>
  </si>
  <si>
    <t>August</t>
  </si>
  <si>
    <t>Monday - Pool Hire @ £45.90per session on August - 1,8,15,22,</t>
  </si>
  <si>
    <t>Monday Kingsway</t>
  </si>
  <si>
    <t>Payment for the hostel</t>
  </si>
  <si>
    <t>Langden Beck Hostel</t>
  </si>
  <si>
    <t>Ladies Development league (£200 minus £40 for one less tournament last year)</t>
  </si>
  <si>
    <t>Polo</t>
  </si>
  <si>
    <t>Swim safety</t>
  </si>
  <si>
    <t>Swim Safety</t>
  </si>
  <si>
    <t>Film Festival - film payment</t>
  </si>
  <si>
    <t>Film Festival</t>
  </si>
  <si>
    <t>Halewood pool hire 13sept to 15Nov 16</t>
  </si>
  <si>
    <t>Halewood Pool</t>
  </si>
  <si>
    <t>Oct</t>
  </si>
  <si>
    <t>Broadgreen Pool 5x£30</t>
  </si>
  <si>
    <t>Broadgreen</t>
  </si>
  <si>
    <t>Deposit for Fencing / Gates from AA fencing</t>
  </si>
  <si>
    <t>Compound</t>
  </si>
  <si>
    <t>Fee for Statuary Decleration</t>
  </si>
  <si>
    <t>Mike Bell - Trophies for AGM</t>
  </si>
  <si>
    <t>AGM</t>
  </si>
  <si>
    <t>Loan of Kayak or Canoe Charge</t>
  </si>
  <si>
    <t>Outstanding balance for: Canoe Polo at Halewood Pool. (Competitive Polo)</t>
  </si>
  <si>
    <t>Outstanding balance for: Kingsway Pool - Widnes Monday (general paddling and rolling)</t>
  </si>
  <si>
    <t>Outstanding balance for: Ladies National League Division 2 Canoe Polo Teams 2016-17 Season - Please pay NOW for all 4 tournamen</t>
  </si>
  <si>
    <t>Outstanding balance for: NW Local League Division 4 2016-17 Season - Please pay NOW for all 4 tournaments (£50).</t>
  </si>
  <si>
    <t>Subscription Registration</t>
  </si>
  <si>
    <t>Membership</t>
  </si>
  <si>
    <t>Subscription Renewal</t>
  </si>
  <si>
    <t>Cancelled fees</t>
  </si>
  <si>
    <t>Refund</t>
  </si>
  <si>
    <t>Tidy Aps - Bookwhen payment system</t>
  </si>
  <si>
    <t>Website</t>
  </si>
  <si>
    <t>Transfer paypal balance from 3rd to 2nd of current month</t>
  </si>
  <si>
    <t>John Smullen - Div 3NW</t>
  </si>
  <si>
    <t>Michal Giezgala</t>
  </si>
  <si>
    <t xml:space="preserve">Div 3 </t>
  </si>
  <si>
    <t>Scott Gibson</t>
  </si>
  <si>
    <t>John Gibb</t>
  </si>
  <si>
    <t>Outstanding balance for: Broadgreen School Pool Junior Club 1 (7:00-8:00pm)</t>
  </si>
  <si>
    <t>Outstanding balance for: Whitewater Paddling Weekend - Teesdale - Coordinator Roy McHale and Fiona Barry</t>
  </si>
  <si>
    <t>Row Labels</t>
  </si>
  <si>
    <t>Sum of Credit</t>
  </si>
  <si>
    <t>Balances</t>
  </si>
  <si>
    <t>Halewood</t>
  </si>
  <si>
    <t>Grand Total</t>
  </si>
  <si>
    <t xml:space="preserve"> Time</t>
  </si>
  <si>
    <t xml:space="preserve"> Time Zone</t>
  </si>
  <si>
    <t xml:space="preserve"> Name</t>
  </si>
  <si>
    <t xml:space="preserve"> Type</t>
  </si>
  <si>
    <t xml:space="preserve"> Status</t>
  </si>
  <si>
    <t xml:space="preserve"> Currency</t>
  </si>
  <si>
    <t xml:space="preserve"> Gross</t>
  </si>
  <si>
    <t xml:space="preserve"> Fee</t>
  </si>
  <si>
    <t xml:space="preserve"> Net</t>
  </si>
  <si>
    <t xml:space="preserve"> From Email Address</t>
  </si>
  <si>
    <t xml:space="preserve"> To Email Address</t>
  </si>
  <si>
    <t xml:space="preserve"> Transaction ID</t>
  </si>
  <si>
    <t xml:space="preserve"> Counterparty Status</t>
  </si>
  <si>
    <t xml:space="preserve"> Address Status</t>
  </si>
  <si>
    <t xml:space="preserve"> Item Title</t>
  </si>
  <si>
    <t>BST</t>
  </si>
  <si>
    <t>Gary Steele</t>
  </si>
  <si>
    <t>Web Accept Payment Received</t>
  </si>
  <si>
    <t>Completed</t>
  </si>
  <si>
    <t>GBP</t>
  </si>
  <si>
    <t>gazs66-forum@yahoo.co.uk</t>
  </si>
  <si>
    <t>membership@liverpoolcanoeclub.co.uk</t>
  </si>
  <si>
    <t>2PE94347ND7683449</t>
  </si>
  <si>
    <t>Non-US – Verified</t>
  </si>
  <si>
    <t>G Heaton</t>
  </si>
  <si>
    <t>Joeheatonxd@Hotmail.com</t>
  </si>
  <si>
    <t>58Y18575RD5874321</t>
  </si>
  <si>
    <t>Non-US – Unregistered</t>
  </si>
  <si>
    <t>Confirmed</t>
  </si>
  <si>
    <t>Richard Quinn</t>
  </si>
  <si>
    <t>richard.quinn1@ntlworld.com</t>
  </si>
  <si>
    <t>4Y315883V67155211</t>
  </si>
  <si>
    <t>Keith Steer</t>
  </si>
  <si>
    <t>keithsteer@gmail.com</t>
  </si>
  <si>
    <t>3N806363WU8127518</t>
  </si>
  <si>
    <t>Catherine Mather</t>
  </si>
  <si>
    <t>c.mather@msn.com</t>
  </si>
  <si>
    <t>1KV13942WK064783E</t>
  </si>
  <si>
    <t>Jean Taylor</t>
  </si>
  <si>
    <t>jeandeliataylor@hotmail.co.uk</t>
  </si>
  <si>
    <t>45B49870RB226384U</t>
  </si>
  <si>
    <t>Liverpool</t>
  </si>
  <si>
    <t>Lucy Stuart</t>
  </si>
  <si>
    <t>lucystuart89@gmail.com</t>
  </si>
  <si>
    <t>69283896AL689453U</t>
  </si>
  <si>
    <t>Non-US – Unverified</t>
  </si>
  <si>
    <t>86018736W84082202</t>
  </si>
  <si>
    <t>Val Bridges</t>
  </si>
  <si>
    <t>valbridges@hotmail.co.uk</t>
  </si>
  <si>
    <t>43342473B6672930Y</t>
  </si>
  <si>
    <t>norman cook</t>
  </si>
  <si>
    <t>n.cook436@btinternet.com</t>
  </si>
  <si>
    <t>76S40940YX5023926</t>
  </si>
  <si>
    <t>mark garrod</t>
  </si>
  <si>
    <t>markgarrod89@hotmail.co.uk</t>
  </si>
  <si>
    <t>6VN60680YM622250T</t>
  </si>
  <si>
    <t>PayPal</t>
  </si>
  <si>
    <t>Cancelled Fee</t>
  </si>
  <si>
    <t>8VP1596938251071C</t>
  </si>
  <si>
    <t>mike nevin</t>
  </si>
  <si>
    <t>mnevin@btinternet.com</t>
  </si>
  <si>
    <t>8KY258432R9820245</t>
  </si>
  <si>
    <t>29859830BT168550L</t>
  </si>
  <si>
    <t>Theo Gaussen</t>
  </si>
  <si>
    <t>theogaussen@gmail.com</t>
  </si>
  <si>
    <t>69N81270TH9101605</t>
  </si>
  <si>
    <t>gerard heaton</t>
  </si>
  <si>
    <t>heatybob@googlemail.com</t>
  </si>
  <si>
    <t>65L12589B59912804</t>
  </si>
  <si>
    <t>90X52236LY260352X</t>
  </si>
  <si>
    <t>Stephen Gille</t>
  </si>
  <si>
    <t>steve@gille.co.uk</t>
  </si>
  <si>
    <t>0TG17949A8886201Y</t>
  </si>
  <si>
    <t>Claire Douglas</t>
  </si>
  <si>
    <t>claire_douglas86@hotmail.co.uk</t>
  </si>
  <si>
    <t>5JN38819NU746215B</t>
  </si>
  <si>
    <t>Stuart Conway</t>
  </si>
  <si>
    <t>sjpconway@gmail.com</t>
  </si>
  <si>
    <t>2E52083409392215Y</t>
  </si>
  <si>
    <t>Louise Peake</t>
  </si>
  <si>
    <t>lou-peake@hotmail.com</t>
  </si>
  <si>
    <t>3EU10400AB529845R</t>
  </si>
  <si>
    <t>John White</t>
  </si>
  <si>
    <t>john.white39@blueyonder.co.uk</t>
  </si>
  <si>
    <t>9RY538102W019735D</t>
  </si>
  <si>
    <t>Richard Clews</t>
  </si>
  <si>
    <t>richclews@gmail.com</t>
  </si>
  <si>
    <t>53D55990M09270908</t>
  </si>
  <si>
    <t>Craig Ford</t>
  </si>
  <si>
    <t>fordcmf@yahoo.co.uk</t>
  </si>
  <si>
    <t>89161548NP6556054</t>
  </si>
  <si>
    <t>richard chapman</t>
  </si>
  <si>
    <t>rhdchapman@hotmail.co.uk</t>
  </si>
  <si>
    <t>6Y092326DK852143R</t>
  </si>
  <si>
    <t>T Keir</t>
  </si>
  <si>
    <t>him4home@gmail.com</t>
  </si>
  <si>
    <t>3PP140413J146735D</t>
  </si>
  <si>
    <t>David Sheppard</t>
  </si>
  <si>
    <t>david.r.sheppard@icloud.com</t>
  </si>
  <si>
    <t>1KS50064HN463415X</t>
  </si>
  <si>
    <t>scott_t_gibson@live.co.uk</t>
  </si>
  <si>
    <t>77T1677888967721F</t>
  </si>
  <si>
    <t>88456219VX866874E</t>
  </si>
  <si>
    <t>David Gentle</t>
  </si>
  <si>
    <t>david_m_gentle@hotmail.com</t>
  </si>
  <si>
    <t>4FP33749927356634</t>
  </si>
  <si>
    <t>Leanne Murray</t>
  </si>
  <si>
    <t>leannedpk@aol.com</t>
  </si>
  <si>
    <t>68W37455WD930911M</t>
  </si>
  <si>
    <t>Patrick Devaney</t>
  </si>
  <si>
    <t>p.devaney96@gmail.com</t>
  </si>
  <si>
    <t>5PK45487B0934130A</t>
  </si>
  <si>
    <t>Hannah Bellamy</t>
  </si>
  <si>
    <t>hannahbellamy16@gmail.com</t>
  </si>
  <si>
    <t>4BL34945CT490050C</t>
  </si>
  <si>
    <t>MRS C J WOOD</t>
  </si>
  <si>
    <t>mdw-cjw@sky.com</t>
  </si>
  <si>
    <t>0G712807HW110951G</t>
  </si>
  <si>
    <t>angela devaney</t>
  </si>
  <si>
    <t>vileninred@yahoo.co.uk</t>
  </si>
  <si>
    <t>7GH29078WS028313M</t>
  </si>
  <si>
    <t>Thomas Fay</t>
  </si>
  <si>
    <t>Lukedurband02@gmail.com</t>
  </si>
  <si>
    <t>719128123H8178605</t>
  </si>
  <si>
    <t>John H Gibb</t>
  </si>
  <si>
    <t>j_h_gibb@hotmail.com</t>
  </si>
  <si>
    <t>87S96792JF3708312</t>
  </si>
  <si>
    <t>7DG00788J4533340M</t>
  </si>
  <si>
    <t>jason coates</t>
  </si>
  <si>
    <t>jason.coates84@icloud.com</t>
  </si>
  <si>
    <t>8AS0718990030042K</t>
  </si>
  <si>
    <t>jack Lyon</t>
  </si>
  <si>
    <t>jacklyon00@gmail.com</t>
  </si>
  <si>
    <t>4V373005AV782733H</t>
  </si>
  <si>
    <t>Charles Mott</t>
  </si>
  <si>
    <t>charlie.mott@hotmail.co.uk</t>
  </si>
  <si>
    <t>45Y76314WV9162145</t>
  </si>
  <si>
    <t>3TL18387HE7185124</t>
  </si>
  <si>
    <t>Valrose IT Services LTD</t>
  </si>
  <si>
    <t>al_pipe@hotmail.co.uk</t>
  </si>
  <si>
    <t>9XN58511DS0890116</t>
  </si>
  <si>
    <t>9PB24095CY678222H</t>
  </si>
  <si>
    <t>brian leonard</t>
  </si>
  <si>
    <t>bleonard@btinternet.com</t>
  </si>
  <si>
    <t>6HB05233GV0487311</t>
  </si>
  <si>
    <t>3HE441907E761150F</t>
  </si>
  <si>
    <t>7C194088BA249045A</t>
  </si>
  <si>
    <t>Scott Lyon</t>
  </si>
  <si>
    <t>lyonscott8@googlemail.com</t>
  </si>
  <si>
    <t>9X148748TG162120G</t>
  </si>
  <si>
    <t>5G729640270303825</t>
  </si>
  <si>
    <t>Sheila Metcalfe</t>
  </si>
  <si>
    <t>sheila@sheilametcalfe.plus.com</t>
  </si>
  <si>
    <t>94Y1990986736530J</t>
  </si>
  <si>
    <t>Jo McKeon</t>
  </si>
  <si>
    <t>mckeon580@btinternet.com</t>
  </si>
  <si>
    <t>7BG87181SA9122337</t>
  </si>
  <si>
    <t>Ian Gornall</t>
  </si>
  <si>
    <t>ianrgornall@aol.com</t>
  </si>
  <si>
    <t>4TR65169RY3640021</t>
  </si>
  <si>
    <t>Jennifer Brown</t>
  </si>
  <si>
    <t>jenb_83@hotmail.com</t>
  </si>
  <si>
    <t>4F179160V1977021P</t>
  </si>
  <si>
    <t>2B863723XA542354M</t>
  </si>
  <si>
    <t>scott warner</t>
  </si>
  <si>
    <t>scott.warner87@gmail.com</t>
  </si>
  <si>
    <t>56R86297LL7029105</t>
  </si>
  <si>
    <t>6EK70299RS6565320</t>
  </si>
  <si>
    <t>Clive Stallworthy</t>
  </si>
  <si>
    <t>jamanacle@btinternet.com</t>
  </si>
  <si>
    <t>9JW155403Y1545639</t>
  </si>
  <si>
    <t>Colin Moss</t>
  </si>
  <si>
    <t>colinmoss3@sky.com</t>
  </si>
  <si>
    <t>1EP56075RD603321E</t>
  </si>
  <si>
    <t>Michael dorrian</t>
  </si>
  <si>
    <t>mbdorrian@gmail.com</t>
  </si>
  <si>
    <t>2KH30438GM2846908</t>
  </si>
  <si>
    <t>Alison Robinson</t>
  </si>
  <si>
    <t>aliowen757@gmail.com</t>
  </si>
  <si>
    <t>8B318314MR294591T</t>
  </si>
  <si>
    <t>ian bibby</t>
  </si>
  <si>
    <t>ian.bibby@sky.com</t>
  </si>
  <si>
    <t>6SY781215K3943603</t>
  </si>
  <si>
    <t>3XU57590X1424890V</t>
  </si>
  <si>
    <t>4D162907AM930660B</t>
  </si>
  <si>
    <t>4AG47630VC519890Y</t>
  </si>
  <si>
    <t>J Rasquinha</t>
  </si>
  <si>
    <t>Jdrasq@gmail.com</t>
  </si>
  <si>
    <t>26S426000G998403A</t>
  </si>
  <si>
    <t>6BM6537398759192H</t>
  </si>
  <si>
    <t>richard reeves</t>
  </si>
  <si>
    <t>lizreeves@live.co.uk</t>
  </si>
  <si>
    <t>13389829M6248474B</t>
  </si>
  <si>
    <t>lesley ward</t>
  </si>
  <si>
    <t>lesley.wardy@hotmail.co.uk</t>
  </si>
  <si>
    <t>36E45689CD1060016</t>
  </si>
  <si>
    <t>4D9882772W360424Y</t>
  </si>
  <si>
    <t>Joseph Sheppard</t>
  </si>
  <si>
    <t>joesheppard@live.co.uk</t>
  </si>
  <si>
    <t>5X559717G50613642</t>
  </si>
  <si>
    <t>5D620190U3066950R</t>
  </si>
  <si>
    <t>65A29833KF163741K</t>
  </si>
  <si>
    <t>Keith Young</t>
  </si>
  <si>
    <t>mark_young2k3@hotmail.com</t>
  </si>
  <si>
    <t>68F44579L37789845</t>
  </si>
  <si>
    <t>STEVEN STANFORD</t>
  </si>
  <si>
    <t>stestanf@gmail.com</t>
  </si>
  <si>
    <t>40S69065FG2548520</t>
  </si>
  <si>
    <t>Roy McHale</t>
  </si>
  <si>
    <t>roy.mchale@gmail.com</t>
  </si>
  <si>
    <t>15K88451C88745639</t>
  </si>
  <si>
    <t>2RE585949L8278909</t>
  </si>
  <si>
    <t>Basharet Hussain</t>
  </si>
  <si>
    <t>amelesdad@gmail.com</t>
  </si>
  <si>
    <t>5JR42550B8295581Y</t>
  </si>
  <si>
    <t>97K39693MR4373232</t>
  </si>
  <si>
    <t>Graham Devaney</t>
  </si>
  <si>
    <t>Devaney_408@hotmail.com</t>
  </si>
  <si>
    <t>62B74031JK6674330</t>
  </si>
  <si>
    <t>David Brockway</t>
  </si>
  <si>
    <t>david.brock99@btinternet.com</t>
  </si>
  <si>
    <t>49B14542WX484841X</t>
  </si>
  <si>
    <t>stuart Toulson</t>
  </si>
  <si>
    <t>stuarttoulson13@gmail.com</t>
  </si>
  <si>
    <t>5H60162505422811W</t>
  </si>
  <si>
    <t>79M58764EE0853332</t>
  </si>
  <si>
    <t xml:space="preserve">Outstanding balance for: Canoe Polo at Halewood Pool. (Competitive Polo), Whitewater Paddling Weekend - Teesdale - Coordinator </t>
  </si>
  <si>
    <t>Alan McGing</t>
  </si>
  <si>
    <t>a.mcging@hotmail.co.uk</t>
  </si>
  <si>
    <t>2TF36769JH485542A</t>
  </si>
  <si>
    <t>sarah gille</t>
  </si>
  <si>
    <t>sarah4219@blueyonder.co.uk</t>
  </si>
  <si>
    <t>2DL606159C347581T</t>
  </si>
  <si>
    <t>Susan Cooke</t>
  </si>
  <si>
    <t>jebs.wbank@googlemail.com</t>
  </si>
  <si>
    <t>87Y85987H0992741R</t>
  </si>
  <si>
    <t>4KL19133JA593481X</t>
  </si>
  <si>
    <t>James Mannion</t>
  </si>
  <si>
    <t>mann.carv@gmail.com</t>
  </si>
  <si>
    <t>7JU327270G755390N</t>
  </si>
  <si>
    <t>14556333G27514057</t>
  </si>
  <si>
    <t>Ashley Brown</t>
  </si>
  <si>
    <t>calioril@hotmail.com</t>
  </si>
  <si>
    <t>8EY69937DG597925X</t>
  </si>
  <si>
    <t>8TG45326G65631425</t>
  </si>
  <si>
    <t>caroline jones</t>
  </si>
  <si>
    <t>gweno86@hotmail.com</t>
  </si>
  <si>
    <t>4JD02807RW945810X</t>
  </si>
  <si>
    <t>Caroline Brown</t>
  </si>
  <si>
    <t>Robert Ireland</t>
  </si>
  <si>
    <t>rpireland@hotmail.com</t>
  </si>
  <si>
    <t>8T382143AP9543442</t>
  </si>
  <si>
    <t>Nicola Shrimpton</t>
  </si>
  <si>
    <t>nikkis1179@hotmail.com</t>
  </si>
  <si>
    <t>0H296387LC9080154</t>
  </si>
  <si>
    <t>7RS09731TF8722237</t>
  </si>
  <si>
    <t>stephen cassidy</t>
  </si>
  <si>
    <t>jacq.steve@yahoo.co.uk</t>
  </si>
  <si>
    <t>1HK80584U23959718</t>
  </si>
  <si>
    <t>Dominic Fahey</t>
  </si>
  <si>
    <t>dominic_fahey@yahoo.com</t>
  </si>
  <si>
    <t>7003093697481604Y</t>
  </si>
  <si>
    <t>1DM09891DU061153V</t>
  </si>
  <si>
    <t>8WB54035AN769920V</t>
  </si>
  <si>
    <t>Amy Goolden</t>
  </si>
  <si>
    <t>amy33apple@gmail.com</t>
  </si>
  <si>
    <t>6M079105JL785092W</t>
  </si>
  <si>
    <t>Carolyn Anderson</t>
  </si>
  <si>
    <t>cazanderson8@btinternet.com</t>
  </si>
  <si>
    <t>5C128703CW9336843</t>
  </si>
  <si>
    <t>81L9519656782913A</t>
  </si>
  <si>
    <t>Christy Miles</t>
  </si>
  <si>
    <t>christy.miles@o2.co.uk</t>
  </si>
  <si>
    <t>8R7483947L953910A</t>
  </si>
  <si>
    <t>0KG64349B0804445C</t>
  </si>
  <si>
    <t>Sara Loetz</t>
  </si>
  <si>
    <t>sara.loetz@gmx.de</t>
  </si>
  <si>
    <t>6UX52050SN287610N</t>
  </si>
  <si>
    <t>8D581375UH5211937</t>
  </si>
  <si>
    <t>430917279A217412M</t>
  </si>
  <si>
    <t>77216955B0782533N</t>
  </si>
  <si>
    <t>93F5090507797725C</t>
  </si>
  <si>
    <t>3L2263261G150674L</t>
  </si>
  <si>
    <t>9A2889980K792463R</t>
  </si>
  <si>
    <t>5LS66114EW688193M</t>
  </si>
  <si>
    <t>Suzanne Keating</t>
  </si>
  <si>
    <t>suzi@patiras.com</t>
  </si>
  <si>
    <t>4RH31424E3889693T</t>
  </si>
  <si>
    <t>TidyApps Ltd</t>
  </si>
  <si>
    <t>Recurring Payment Sent</t>
  </si>
  <si>
    <t>info@tidyapps.com</t>
  </si>
  <si>
    <t>55G91677364664355</t>
  </si>
  <si>
    <t>DB Xclusive</t>
  </si>
  <si>
    <t>dave@dbxclusive.co.uk</t>
  </si>
  <si>
    <t>48C66788C33480459</t>
  </si>
  <si>
    <t>5FJ32792NG763693R</t>
  </si>
  <si>
    <t>Alice Bradfield</t>
  </si>
  <si>
    <t>alibluebradders@gmail.com</t>
  </si>
  <si>
    <t>17372711BT4975255</t>
  </si>
  <si>
    <t>08U512706V8038701</t>
  </si>
  <si>
    <t>1WP99956VS517124C</t>
  </si>
  <si>
    <t>amanda brookes</t>
  </si>
  <si>
    <t>madaka2023@yahoo.co.uk</t>
  </si>
  <si>
    <t>42K69298YE711335F</t>
  </si>
  <si>
    <t>Rachel Smith</t>
  </si>
  <si>
    <t>rlsmith42@gmail.com</t>
  </si>
  <si>
    <t>3SP08267FD6440331</t>
  </si>
  <si>
    <t>7EA82333GX8764547</t>
  </si>
  <si>
    <t>Emma Kirk</t>
  </si>
  <si>
    <t>emmaekirk@gmail.com</t>
  </si>
  <si>
    <t>0HN26971H71580152</t>
  </si>
  <si>
    <t>David Allanson</t>
  </si>
  <si>
    <t>david.r.allanson@gmail.com</t>
  </si>
  <si>
    <t>6J099062W9570034G</t>
  </si>
  <si>
    <t>anthony kelly</t>
  </si>
  <si>
    <t>tonykaykelly@hotmail.co.uk</t>
  </si>
  <si>
    <t>90334874BV2303825</t>
  </si>
  <si>
    <t>0NC40589C34042008</t>
  </si>
  <si>
    <t>Priya Vansia</t>
  </si>
  <si>
    <t>prizxx@hotmail.com</t>
  </si>
  <si>
    <t>1LT68291FN807914U</t>
  </si>
  <si>
    <t>Mathew Bloch</t>
  </si>
  <si>
    <t>m.bloch89@hotmail.com</t>
  </si>
  <si>
    <t>3YC82591BL802810N</t>
  </si>
  <si>
    <t>6Y9822458F8114013</t>
  </si>
  <si>
    <t>gary harrison</t>
  </si>
  <si>
    <t>gazh999@hotmail.com</t>
  </si>
  <si>
    <t>2MW68533KG362114M</t>
  </si>
  <si>
    <t>91W20587MG510623C</t>
  </si>
  <si>
    <t>5HN268300G0718307</t>
  </si>
  <si>
    <t>PAUL GOETZEE</t>
  </si>
  <si>
    <t>goetzee@yahoo.co.uk</t>
  </si>
  <si>
    <t>8PW01183124811225</t>
  </si>
  <si>
    <t>4B499226C17371451</t>
  </si>
  <si>
    <t>520506814Y4501627</t>
  </si>
  <si>
    <t>8XY92839EB285732E</t>
  </si>
  <si>
    <t>5SY62676L5521182G</t>
  </si>
  <si>
    <t>kim bashford</t>
  </si>
  <si>
    <t>Kjbashford1973@gmail.com</t>
  </si>
  <si>
    <t>2D236180GH9679324</t>
  </si>
  <si>
    <t>5XY05176NR5567837</t>
  </si>
  <si>
    <t>7C858085D24320147</t>
  </si>
  <si>
    <t>8GC89389D6400732W</t>
  </si>
  <si>
    <t>73033179H5799650A</t>
  </si>
  <si>
    <t>9L139523SA344373H</t>
  </si>
  <si>
    <t>4BN51266WP956343M</t>
  </si>
  <si>
    <t>0UE66140NY858020P</t>
  </si>
  <si>
    <t>1YA036741H078204A</t>
  </si>
  <si>
    <t>john blackburn</t>
  </si>
  <si>
    <t>jdb35@hotmail.co.uk</t>
  </si>
  <si>
    <t>0GL12927AP6664727</t>
  </si>
  <si>
    <t>3UM301588T742301Y</t>
  </si>
  <si>
    <t>8F927807TJ2611910</t>
  </si>
  <si>
    <t>29L408337U0935212</t>
  </si>
  <si>
    <t>311397611K925645G</t>
  </si>
  <si>
    <t>3TP40332PY881311T</t>
  </si>
  <si>
    <t>2S16015253634742V</t>
  </si>
  <si>
    <t>90S84942HG148662X</t>
  </si>
  <si>
    <t>7XE476727K531561H</t>
  </si>
  <si>
    <t>65U133306M854063H</t>
  </si>
  <si>
    <t>16071131FK9929236</t>
  </si>
  <si>
    <t>16T5052010559142R</t>
  </si>
  <si>
    <t>Refunded</t>
  </si>
  <si>
    <t>Kevin Roberts</t>
  </si>
  <si>
    <t>kgroberts104@icloud.com</t>
  </si>
  <si>
    <t>07E66603LN388122R</t>
  </si>
  <si>
    <t>Andrew Morris</t>
  </si>
  <si>
    <t>andymorris94@hotmail.co.uk</t>
  </si>
  <si>
    <t>80R47193299692402</t>
  </si>
  <si>
    <t>3YF752546B428630Y</t>
  </si>
  <si>
    <t>5G247658U0889242X</t>
  </si>
  <si>
    <t>9P1749923B7463927</t>
  </si>
  <si>
    <t>KEITH clayton</t>
  </si>
  <si>
    <t>nastythe6000@yahoo.co.uk</t>
  </si>
  <si>
    <t>35A823166Y9362823</t>
  </si>
  <si>
    <t>8A21918789688954R</t>
  </si>
  <si>
    <t>79L2390562963581J</t>
  </si>
  <si>
    <t>5GY194536F907010H</t>
  </si>
  <si>
    <t>2G6153438R4599903</t>
  </si>
  <si>
    <t>6BG447792L5376941</t>
  </si>
  <si>
    <t>Alan David Blackburn</t>
  </si>
  <si>
    <t>alandblackburn@aol.com</t>
  </si>
  <si>
    <t>2HK55187LG2066915</t>
  </si>
  <si>
    <t>54N0086345385491T</t>
  </si>
  <si>
    <t>Paul Cowin</t>
  </si>
  <si>
    <t>p.cowin@live.co.uk</t>
  </si>
  <si>
    <t>4K90698222598461S</t>
  </si>
  <si>
    <t>Chantel Threlfall</t>
  </si>
  <si>
    <t>charliecanoe@gmail.com</t>
  </si>
  <si>
    <t>0DL2954496210122P</t>
  </si>
  <si>
    <t>9P3794411N006725H</t>
  </si>
  <si>
    <t>1UY769675H523621T</t>
  </si>
  <si>
    <t>Non-US</t>
  </si>
  <si>
    <t>0N410746V0498304T</t>
  </si>
  <si>
    <t>0FT92112MU4438029</t>
  </si>
  <si>
    <t>KYRIAKOS KOTSOGLOU</t>
  </si>
  <si>
    <t>kotsoglou.kn@gmail.com</t>
  </si>
  <si>
    <t>5YJ40994XH0353211</t>
  </si>
  <si>
    <t>Rebecca Lawson</t>
  </si>
  <si>
    <t>r.lawson@liv.ac.uk</t>
  </si>
  <si>
    <t>971846719B4678715</t>
  </si>
  <si>
    <t>Sophie Steventon</t>
  </si>
  <si>
    <t>sophiestev@hotmail.co.uk</t>
  </si>
  <si>
    <t>0DF31633003355814</t>
  </si>
  <si>
    <t>kevin stevenson</t>
  </si>
  <si>
    <t>kev.stevenson!@yahoo.co.uk</t>
  </si>
  <si>
    <t>5X3597396D8288221</t>
  </si>
  <si>
    <t>mark richardson</t>
  </si>
  <si>
    <t>billymricho@gmail.com</t>
  </si>
  <si>
    <t>2KL94834K2344783L</t>
  </si>
  <si>
    <t>Jaffa Makki</t>
  </si>
  <si>
    <t>jaffa.makki@mail.com</t>
  </si>
  <si>
    <t>3CV20520ED853384J</t>
  </si>
  <si>
    <t>elizabeth humphreys</t>
  </si>
  <si>
    <t>lih7426@gmail.com</t>
  </si>
  <si>
    <t>5J7596779P933921H</t>
  </si>
  <si>
    <t>Natalja Zelionkina</t>
  </si>
  <si>
    <t>natalia_zet@hotmail.com</t>
  </si>
  <si>
    <t>0J798038XA379860C</t>
  </si>
  <si>
    <t>peter moore</t>
  </si>
  <si>
    <t>pdbmoore@sky.com</t>
  </si>
  <si>
    <t>7GW33030B89596254</t>
  </si>
  <si>
    <t>MISS A L LUNT</t>
  </si>
  <si>
    <t>loulunt@hotmail.com</t>
  </si>
  <si>
    <t>3US903575G371691E</t>
  </si>
  <si>
    <t>97U52965WL223111F</t>
  </si>
  <si>
    <t>Laura Randle</t>
  </si>
  <si>
    <t>lwatkin@sky.com</t>
  </si>
  <si>
    <t>9J8802233J960774M</t>
  </si>
  <si>
    <t>09X01582M3490542L</t>
  </si>
  <si>
    <t>28D63458HJ744543W</t>
  </si>
  <si>
    <t>tony orton</t>
  </si>
  <si>
    <t>tonyo2070@gmail.com</t>
  </si>
  <si>
    <t>93X64204SN1205248</t>
  </si>
  <si>
    <t>9C870660EM973732H</t>
  </si>
  <si>
    <t>1K7403572K2026628</t>
  </si>
  <si>
    <t>LISA GAVAN</t>
  </si>
  <si>
    <t>gavanlisa@hotmail.com</t>
  </si>
  <si>
    <t>1LB469948C3482137</t>
  </si>
  <si>
    <t>5SV493845X069135H</t>
  </si>
  <si>
    <t>1LM58683L5431872H</t>
  </si>
  <si>
    <t>Robin Emley</t>
  </si>
  <si>
    <t>rae1066-paypal@yahoo.co.uk</t>
  </si>
  <si>
    <t>0C3129338T437010J</t>
  </si>
  <si>
    <t>Barbara Harding</t>
  </si>
  <si>
    <t>barbara.dolphins@outlook.com</t>
  </si>
  <si>
    <t>7SG238282F5169627</t>
  </si>
  <si>
    <t>1GT02256U0380911J</t>
  </si>
  <si>
    <t>Michael Lewis</t>
  </si>
  <si>
    <t>michael.lewif@sky.com</t>
  </si>
  <si>
    <t>4M364426NL7162539</t>
  </si>
  <si>
    <t>2H961773HS160763V</t>
  </si>
  <si>
    <t>3C002482SF671312P</t>
  </si>
  <si>
    <t>81416119L6642462G</t>
  </si>
  <si>
    <t>93E3090911655492J</t>
  </si>
  <si>
    <t>adam osborne</t>
  </si>
  <si>
    <t>adam.osborne@live.co.uk</t>
  </si>
  <si>
    <t>64R56200XV652035P</t>
  </si>
  <si>
    <t>5NJ8272654466100J</t>
  </si>
  <si>
    <t>3NE4876580115432T</t>
  </si>
  <si>
    <t>Eileen E Kitts</t>
  </si>
  <si>
    <t>ekitts@blueyonder.co.uk</t>
  </si>
  <si>
    <t>2W043835PW600363V</t>
  </si>
  <si>
    <t>christopherson christopherson</t>
  </si>
  <si>
    <t>phil.christopherson@icloud.com</t>
  </si>
  <si>
    <t>3US840845F607032T</t>
  </si>
  <si>
    <t>0KD26206BB032850S</t>
  </si>
  <si>
    <t>0E425110UA213732P</t>
  </si>
  <si>
    <t>5J839988VV827805V</t>
  </si>
  <si>
    <t>3MV96028GJ541341B</t>
  </si>
  <si>
    <t>Tracy Bowyer</t>
  </si>
  <si>
    <t>tracy@theisabellatrust.org</t>
  </si>
  <si>
    <t>0RR85431X45916109</t>
  </si>
  <si>
    <t>4AU22180UW162181U</t>
  </si>
  <si>
    <t>johannes whittam</t>
  </si>
  <si>
    <t>hannis@hotmail.co.uk</t>
  </si>
  <si>
    <t>8G813947W9282864W</t>
  </si>
  <si>
    <t>Anna Nielsson Photography</t>
  </si>
  <si>
    <t>annanielsson@yahoo.com</t>
  </si>
  <si>
    <t>17616304WH4858813</t>
  </si>
  <si>
    <t>Norman swan</t>
  </si>
  <si>
    <t>normanswan@hotmail.com</t>
  </si>
  <si>
    <t>5LK85205YC1536247</t>
  </si>
  <si>
    <t>Bank Account</t>
  </si>
  <si>
    <t>Withdraw Funds to Bank Account</t>
  </si>
  <si>
    <t>5AP06012BD2157432</t>
  </si>
  <si>
    <t>87M52024L5072542G</t>
  </si>
  <si>
    <t>andrew dorrian</t>
  </si>
  <si>
    <t>andrew.dorrian1@btinternet.com</t>
  </si>
  <si>
    <t>68028151A3445115C</t>
  </si>
  <si>
    <t>Darren Bohanna</t>
  </si>
  <si>
    <t>darrenbohanna@sky.com</t>
  </si>
  <si>
    <t>9HT97867Y21556523</t>
  </si>
  <si>
    <t>2UT30725K1746454H</t>
  </si>
  <si>
    <t>Andrew McKenzie</t>
  </si>
  <si>
    <t>amckenzie1970@hotmail.com</t>
  </si>
  <si>
    <t>1YY26447BY849053R</t>
  </si>
  <si>
    <t>Jonathan Walker</t>
  </si>
  <si>
    <t>jsr_walker@hotmail.co.uk</t>
  </si>
  <si>
    <t>8RY89605NW469721X</t>
  </si>
  <si>
    <t>2S2847950E378133X</t>
  </si>
  <si>
    <t>89G49472M8537042H</t>
  </si>
  <si>
    <t>9T456528W4233612D</t>
  </si>
  <si>
    <t>6JY3641528672341J</t>
  </si>
  <si>
    <t>4ET0287383339654X</t>
  </si>
  <si>
    <t>5JX4671467187092D</t>
  </si>
  <si>
    <t>Julie Brookes</t>
  </si>
  <si>
    <t>brookesje@aol.com</t>
  </si>
  <si>
    <t>4G24131246574215G</t>
  </si>
  <si>
    <t>gary mcqueen</t>
  </si>
  <si>
    <t>gazmcq@outlook.com</t>
  </si>
  <si>
    <t>6YD67380WV902162M</t>
  </si>
  <si>
    <t>James Craig</t>
  </si>
  <si>
    <t>jc2352@btinternet.com</t>
  </si>
  <si>
    <t>64945231M6879781X</t>
  </si>
  <si>
    <t>nicky pyper</t>
  </si>
  <si>
    <t>nickypyper@hotmail.co.uk</t>
  </si>
  <si>
    <t>36H379834T126091T</t>
  </si>
  <si>
    <t>John Mccombs</t>
  </si>
  <si>
    <t>mchomesliverpool@gmail.com</t>
  </si>
  <si>
    <t>4G534297J79913111</t>
  </si>
  <si>
    <t>1R912233HJ191680S</t>
  </si>
  <si>
    <t>50E24393HE6516032</t>
  </si>
  <si>
    <t>simon ainscough</t>
  </si>
  <si>
    <t>simon_ainscough@yahoo.com</t>
  </si>
  <si>
    <t>93332679LJ117122S</t>
  </si>
  <si>
    <t>39Y696630K1258247</t>
  </si>
  <si>
    <t>tracybowyer2@gmail.com</t>
  </si>
  <si>
    <t>2SG1289473076635G</t>
  </si>
  <si>
    <t>9UW12754SC1421006</t>
  </si>
  <si>
    <t>02D74215SK100664H</t>
  </si>
  <si>
    <t>Hilary Pearson</t>
  </si>
  <si>
    <t>spaceylala@gmail.com</t>
  </si>
  <si>
    <t>91G360773V710905R</t>
  </si>
  <si>
    <t>luke durband</t>
  </si>
  <si>
    <t>lukedurband@hotmail.com</t>
  </si>
  <si>
    <t>2T924489LP105820H</t>
  </si>
  <si>
    <t>PayPal Total</t>
  </si>
  <si>
    <t xml:space="preserve">Sum of Debit      </t>
  </si>
  <si>
    <t>Div 2NWC</t>
  </si>
  <si>
    <t>Div 3NWC</t>
  </si>
  <si>
    <t>Broadgreen Pool 5x£60</t>
  </si>
  <si>
    <t>Nov</t>
  </si>
  <si>
    <t>Fee for 2nd Statuary Decleration</t>
  </si>
  <si>
    <t xml:space="preserve">Valley Sea kayak - Elle </t>
  </si>
  <si>
    <t xml:space="preserve">Kingsway LC main pool hire Sept 16  3x£45.90    12,19,26
</t>
  </si>
  <si>
    <t>Joe Sheppard £12.50 tournament and £4 pool</t>
  </si>
  <si>
    <t>Time</t>
  </si>
  <si>
    <t>Time zone</t>
  </si>
  <si>
    <t>Name</t>
  </si>
  <si>
    <t>Type</t>
  </si>
  <si>
    <t>Status</t>
  </si>
  <si>
    <t>Currency</t>
  </si>
  <si>
    <t>Gross</t>
  </si>
  <si>
    <t>Fee</t>
  </si>
  <si>
    <t>Net</t>
  </si>
  <si>
    <t>From Email Address</t>
  </si>
  <si>
    <t>To Email Address</t>
  </si>
  <si>
    <t>Transaction ID</t>
  </si>
  <si>
    <t>Address Status</t>
  </si>
  <si>
    <t>Item Title</t>
  </si>
  <si>
    <t>GMT</t>
  </si>
  <si>
    <t>a s c</t>
  </si>
  <si>
    <t>eBay Auction Payment</t>
  </si>
  <si>
    <t>asc-mail@btconnect.com</t>
  </si>
  <si>
    <t>9L766772G6859430E</t>
  </si>
  <si>
    <t>Universal Exhaust Clamp U Bolt Auto Car Repair Pipe Hose Aerial Clamps Incu Nuts [1 clamp,45mm (1 3/4"),1 clamp]</t>
  </si>
  <si>
    <t>alastair pipe</t>
  </si>
  <si>
    <t>Website Payment</t>
  </si>
  <si>
    <t>1N717647XD1533156</t>
  </si>
  <si>
    <t>Unconfirmed</t>
  </si>
  <si>
    <t>9SU710019U544492F</t>
  </si>
  <si>
    <t>11Y686672F8733637</t>
  </si>
  <si>
    <t>4WG826157C425542W</t>
  </si>
  <si>
    <t>8FE02480ML1240947</t>
  </si>
  <si>
    <t>John Crutchley</t>
  </si>
  <si>
    <t>Pending</t>
  </si>
  <si>
    <t>johncrutchley@hotmail.com</t>
  </si>
  <si>
    <t>8WT611736A611050W</t>
  </si>
  <si>
    <t>08D78947UU614480U</t>
  </si>
  <si>
    <t>Nicholas Coughlin</t>
  </si>
  <si>
    <t>coughlinphoto@sky.com</t>
  </si>
  <si>
    <t>8GX9492687969171L</t>
  </si>
  <si>
    <t>1XB06154VV118784W</t>
  </si>
  <si>
    <t>84L88267H20890225</t>
  </si>
  <si>
    <t>5RB139365P4744646</t>
  </si>
  <si>
    <t>Heather Dunne</t>
  </si>
  <si>
    <t>heatherdunne72@gmail.com</t>
  </si>
  <si>
    <t>2L6144151B158951N</t>
  </si>
  <si>
    <t>823512628U636263B</t>
  </si>
  <si>
    <t>jean taylor</t>
  </si>
  <si>
    <t>98B834808B1384720</t>
  </si>
  <si>
    <t>Keith Traverse</t>
  </si>
  <si>
    <t>keithtraverse@yahoo.co.uk</t>
  </si>
  <si>
    <t>9PY56577XY481833D</t>
  </si>
  <si>
    <t>5D690836R2492650W</t>
  </si>
  <si>
    <t>5FM390573V0868007</t>
  </si>
  <si>
    <t>6XX17174328707911</t>
  </si>
  <si>
    <t>2JP152392N759951N</t>
  </si>
  <si>
    <t>30Y04727N4113882Y</t>
  </si>
  <si>
    <t>Amy Newnham</t>
  </si>
  <si>
    <t>amynewnham@gmail.com</t>
  </si>
  <si>
    <t>02K16959A23961455</t>
  </si>
  <si>
    <t>Pete Thomas</t>
  </si>
  <si>
    <t>pete@axonet.co.uk</t>
  </si>
  <si>
    <t>0VA26064VN518063R</t>
  </si>
  <si>
    <t>53J58410NT049264H</t>
  </si>
  <si>
    <t>Outstanding balance for: Scottish Easter Paddling Holiday based at Kinlochleven  - coordinator Roy McHale.</t>
  </si>
  <si>
    <t>06N24420HD644963T</t>
  </si>
  <si>
    <t>Outstanding balance for: Kingsway Pool - Widnes Thursday (general paddling and rolling) - Keith Steer</t>
  </si>
  <si>
    <t>andrew freeman</t>
  </si>
  <si>
    <t>buzz1234567890@hotmail.co.uk</t>
  </si>
  <si>
    <t>33611724JS600082K</t>
  </si>
  <si>
    <t>7BB767830P375243F</t>
  </si>
  <si>
    <t>96E43138RG1144948</t>
  </si>
  <si>
    <t>5HU69590L1805362H</t>
  </si>
  <si>
    <t>suzi.keating@synchrogenix.com</t>
  </si>
  <si>
    <t>9PT675682R652784U</t>
  </si>
  <si>
    <t>5EE52538VL8292927</t>
  </si>
  <si>
    <t>23Y384522S163151F</t>
  </si>
  <si>
    <t>4EJ00411YD7773628</t>
  </si>
  <si>
    <t>9TW60317EH159892W</t>
  </si>
  <si>
    <t>Subscription Payment</t>
  </si>
  <si>
    <t>0CR344001C152083X</t>
  </si>
  <si>
    <t>Subscription to bookwhen 'basic monthly' account. &amp;pound;6/month</t>
  </si>
  <si>
    <t>6V446578NU915862N</t>
  </si>
  <si>
    <t>54E22299G8348094M</t>
  </si>
  <si>
    <t>01927452MB347814G</t>
  </si>
  <si>
    <t>9T597854EM516474N</t>
  </si>
  <si>
    <t>44D22672GH768513Y</t>
  </si>
  <si>
    <t>1HU712894U829620F</t>
  </si>
  <si>
    <t>Heather Swift</t>
  </si>
  <si>
    <t>H.l.swift.89@gmail.com</t>
  </si>
  <si>
    <t>45N31377VG032602C</t>
  </si>
  <si>
    <t>6R368209CG6355930</t>
  </si>
  <si>
    <t>4XG19887A3273394L</t>
  </si>
  <si>
    <t>04M04818FM102134P</t>
  </si>
  <si>
    <t>2E742062JM598131H</t>
  </si>
  <si>
    <t>7G017708KC786313S</t>
  </si>
  <si>
    <t>9L852421VE8060717</t>
  </si>
  <si>
    <t>54097110SM755252R</t>
  </si>
  <si>
    <t>72U32417GX632874R</t>
  </si>
  <si>
    <t>3GL31833E10865620</t>
  </si>
  <si>
    <t>5S614624Y3004980G</t>
  </si>
  <si>
    <t>8D048432SL2928038</t>
  </si>
  <si>
    <t>4LE51075GS213125H</t>
  </si>
  <si>
    <t>1TN50062LW6499805</t>
  </si>
  <si>
    <t>roger COLMAN</t>
  </si>
  <si>
    <t>roger2852colman@hotmail.co.uk</t>
  </si>
  <si>
    <t>6B141117T3923184M</t>
  </si>
  <si>
    <t>6WX13305C6133201P</t>
  </si>
  <si>
    <t>Robert Hamilton</t>
  </si>
  <si>
    <t>bob@hamilton-bob.freeserve.co.uk</t>
  </si>
  <si>
    <t>63N784768F9715839</t>
  </si>
  <si>
    <t>Vicki Birch</t>
  </si>
  <si>
    <t>birchathome@yahoo.co.uk</t>
  </si>
  <si>
    <t>4GG32125F15988050</t>
  </si>
  <si>
    <t>5MU3477957604982W</t>
  </si>
  <si>
    <t>9FF886893C266943X</t>
  </si>
  <si>
    <t>3H684979JN543010L</t>
  </si>
  <si>
    <t>2NL44176PS279024B</t>
  </si>
  <si>
    <t>David Daly</t>
  </si>
  <si>
    <t>davedaly78@gmail.com</t>
  </si>
  <si>
    <t>6DB17446LL863053M</t>
  </si>
  <si>
    <t>16V78876L16756636</t>
  </si>
  <si>
    <t>3JX36411FS337494L</t>
  </si>
  <si>
    <t>Michelle Ennis</t>
  </si>
  <si>
    <t>michelle.ennis@o2.co.uk</t>
  </si>
  <si>
    <t>6RS02283UH252393N</t>
  </si>
  <si>
    <t>karl tattum</t>
  </si>
  <si>
    <t>karltattum@yahoo.co.uk</t>
  </si>
  <si>
    <t>0KV56803GA3059901</t>
  </si>
  <si>
    <t>6FG55922K5942025T</t>
  </si>
  <si>
    <t>Anna Duenbier</t>
  </si>
  <si>
    <t>Anna.Duenbier@gmail.com</t>
  </si>
  <si>
    <t>7C099925JJ0175918</t>
  </si>
  <si>
    <t>neil mcdonald</t>
  </si>
  <si>
    <t>neiljmcdonald@yahoo.co.uk</t>
  </si>
  <si>
    <t>6K6805548X0238618</t>
  </si>
  <si>
    <t>Jamie Light</t>
  </si>
  <si>
    <t>jamie.light@live.com</t>
  </si>
  <si>
    <t>6J865339GP709404T</t>
  </si>
  <si>
    <t>Constant van den Berg</t>
  </si>
  <si>
    <t>vandenberg@liv.ac.uk</t>
  </si>
  <si>
    <t>09D80634DD9218645</t>
  </si>
  <si>
    <t>Chris Wood</t>
  </si>
  <si>
    <t>spongecake.cw@googlemail.com</t>
  </si>
  <si>
    <t>9EK24607BN0187924</t>
  </si>
  <si>
    <t>10T12025DB5341525</t>
  </si>
  <si>
    <t>3CU43915F5044242L</t>
  </si>
  <si>
    <t>Alastair Kennedy</t>
  </si>
  <si>
    <t>alkennedy@dsl.pipex.com</t>
  </si>
  <si>
    <t>40218176YN202240N</t>
  </si>
  <si>
    <t>Chris Hart</t>
  </si>
  <si>
    <t>m_wragg@hotmail.com</t>
  </si>
  <si>
    <t>1NP774066S128553J</t>
  </si>
  <si>
    <t>Martin McCoy</t>
  </si>
  <si>
    <t>martin.mccoy10@hotmail.co.uk</t>
  </si>
  <si>
    <t>83B53932GU416810K</t>
  </si>
  <si>
    <t>0CA00813X43143616</t>
  </si>
  <si>
    <t>30150506Y1343230E</t>
  </si>
  <si>
    <t>6W1865878F511520E</t>
  </si>
  <si>
    <t>John Pegram</t>
  </si>
  <si>
    <t>jphome1@btinternet.com</t>
  </si>
  <si>
    <t>0N967691RK771874N</t>
  </si>
  <si>
    <t>419454736H209474F</t>
  </si>
  <si>
    <t>2YK72822VC027900L</t>
  </si>
  <si>
    <t>Trevor Strain</t>
  </si>
  <si>
    <t>trevorstrain@msn.com</t>
  </si>
  <si>
    <t>6U881094YC0217604</t>
  </si>
  <si>
    <t>5WT43708NS9738710</t>
  </si>
  <si>
    <t>6L170872M0276552J</t>
  </si>
  <si>
    <t>67H7489026402183B</t>
  </si>
  <si>
    <t>Ruth Edwards</t>
  </si>
  <si>
    <t>ruthcedwards@btinternet.com</t>
  </si>
  <si>
    <t>0U920536B23143203</t>
  </si>
  <si>
    <t>8TK86774916830304</t>
  </si>
  <si>
    <t>9VF61507FT2634055</t>
  </si>
  <si>
    <t>anthony dunne</t>
  </si>
  <si>
    <t>7HN907083X171954N</t>
  </si>
  <si>
    <t>William Taylor</t>
  </si>
  <si>
    <t>wtaylo30@yahoo.co.uk</t>
  </si>
  <si>
    <t>45321992H01384714</t>
  </si>
  <si>
    <t>15R67776BT1263118</t>
  </si>
  <si>
    <t>01E60604EP4880023</t>
  </si>
  <si>
    <t>68D2960039781483J</t>
  </si>
  <si>
    <t>8NN9086835717712W</t>
  </si>
  <si>
    <t>02H06560D3204100B</t>
  </si>
  <si>
    <t>0JY01318H9059783W</t>
  </si>
  <si>
    <t>4F4582815E884224G</t>
  </si>
  <si>
    <t>General Withdrawal</t>
  </si>
  <si>
    <t>30141905P54755236</t>
  </si>
  <si>
    <t>70236335UT968032C</t>
  </si>
  <si>
    <t>4BJ06967EM897590G</t>
  </si>
  <si>
    <t>67J14405YA6330346</t>
  </si>
  <si>
    <t>chris murphy</t>
  </si>
  <si>
    <t>chris5x@hotmail.co.uk</t>
  </si>
  <si>
    <t>3KN94434JJ309644W</t>
  </si>
  <si>
    <t>05Y532720T423282D</t>
  </si>
  <si>
    <t>8CW86768G3757474M</t>
  </si>
  <si>
    <t>3PC01555K0548572R</t>
  </si>
  <si>
    <t>9H375795MP5816811</t>
  </si>
  <si>
    <t>Martin Connolly</t>
  </si>
  <si>
    <t>m_connolly1@sky.com</t>
  </si>
  <si>
    <t>7VH75304G69225846</t>
  </si>
  <si>
    <t>Caroline Roos</t>
  </si>
  <si>
    <t>caro_roosuk@yahoo.co.uk</t>
  </si>
  <si>
    <t>4L6449034G934271B</t>
  </si>
  <si>
    <t>peter bradley</t>
  </si>
  <si>
    <t>peter.bradley44@yahoo.co.uk</t>
  </si>
  <si>
    <t>6H8511755B465273N</t>
  </si>
  <si>
    <t>86L26155RG942101D</t>
  </si>
  <si>
    <t>Antony Robinson</t>
  </si>
  <si>
    <t>antonyrobinson47@hotmail.com</t>
  </si>
  <si>
    <t>9F562063EH800373N</t>
  </si>
  <si>
    <t>Kristiaan D'Aout</t>
  </si>
  <si>
    <t>kristiaan.daout@liverpool.ac.uk</t>
  </si>
  <si>
    <t>8C790796GG940943L</t>
  </si>
  <si>
    <t>6HR15413PF472441G</t>
  </si>
  <si>
    <t>karl winrow</t>
  </si>
  <si>
    <t>winrow.karl@gmail.com</t>
  </si>
  <si>
    <t>4UF54838S7385793D</t>
  </si>
  <si>
    <t>keith howard</t>
  </si>
  <si>
    <t>keeefy2000@yahoo.co.uk</t>
  </si>
  <si>
    <t>3ML43843AC001035C</t>
  </si>
  <si>
    <t>Gareth Jones</t>
  </si>
  <si>
    <t>g.jones@me.com</t>
  </si>
  <si>
    <t>6YM01615FF0671922</t>
  </si>
  <si>
    <t>8RP61112E7478172D</t>
  </si>
  <si>
    <t>56306857EV795104J</t>
  </si>
  <si>
    <t>Caroline O'Toole</t>
  </si>
  <si>
    <t>born2shop75@hotmail.co.uk</t>
  </si>
  <si>
    <t>92080225TE473561A</t>
  </si>
  <si>
    <t>71L49116S6020854C</t>
  </si>
  <si>
    <t>78T02801LN537715K</t>
  </si>
  <si>
    <t>6RJ342052D4355019</t>
  </si>
  <si>
    <t>4N208072DV1147022</t>
  </si>
  <si>
    <t>87R75544HV0397058</t>
  </si>
  <si>
    <t>Julian Davies</t>
  </si>
  <si>
    <t>j.davies@s-rm.co.uk</t>
  </si>
  <si>
    <t>80A59680P5976141Y</t>
  </si>
  <si>
    <t>4BY769298X281982X</t>
  </si>
  <si>
    <t>3RS47423E4259634F</t>
  </si>
  <si>
    <t>9VA17559F1135315G</t>
  </si>
  <si>
    <t>7MU54941459756529</t>
  </si>
  <si>
    <t>22130712Y0347633V</t>
  </si>
  <si>
    <t>4Y592202RE161310R</t>
  </si>
  <si>
    <t>Clampco UK Ltd</t>
  </si>
  <si>
    <t>Express Checkout Payment</t>
  </si>
  <si>
    <t>sales@cheapbargaintools.com</t>
  </si>
  <si>
    <t>9E619806L8748035K</t>
  </si>
  <si>
    <t>9S836510768783710</t>
  </si>
  <si>
    <t>Outstanding balance for: Broadgreen School Pool Junior Club 2 (8:00-9:00pm)</t>
  </si>
  <si>
    <t>Anthony Kingdon</t>
  </si>
  <si>
    <t>anthony_kingdon@hotmail.com</t>
  </si>
  <si>
    <t>73P21527LN901702S</t>
  </si>
  <si>
    <t>john berrington</t>
  </si>
  <si>
    <t>9G0546955F1541516</t>
  </si>
  <si>
    <t>2BS64592T4667492B</t>
  </si>
  <si>
    <t>4SW335656M119943C</t>
  </si>
  <si>
    <t>chadwick chadwick</t>
  </si>
  <si>
    <t>diannerchadwick@aol.com</t>
  </si>
  <si>
    <t>8B561935YF186130E</t>
  </si>
  <si>
    <t>DAVID DALY</t>
  </si>
  <si>
    <t>daly-01@hotmail.co.uk</t>
  </si>
  <si>
    <t>9XX84840TC282380T</t>
  </si>
  <si>
    <t>0JW43888Y64403036</t>
  </si>
  <si>
    <t>16W826331A340343U</t>
  </si>
  <si>
    <t>7A8103684G2975933</t>
  </si>
  <si>
    <t>3FY21110VD034470R</t>
  </si>
  <si>
    <t>A C Hopper</t>
  </si>
  <si>
    <t>ahopper@liverpoolvision.co.uk</t>
  </si>
  <si>
    <t>97344321H9114115R</t>
  </si>
  <si>
    <t>K Sen</t>
  </si>
  <si>
    <t>kamalaxsen@gmail.com</t>
  </si>
  <si>
    <t>3V1717908F0667020</t>
  </si>
  <si>
    <t>3S580204SA066363T</t>
  </si>
  <si>
    <t>3MX69348019491202</t>
  </si>
  <si>
    <t>Mark Steward</t>
  </si>
  <si>
    <t>mark@steward.tc</t>
  </si>
  <si>
    <t>6ND80498CE056472F</t>
  </si>
  <si>
    <t>Jill Barlow</t>
  </si>
  <si>
    <t>jill.barlow@jigsaw.uk.net</t>
  </si>
  <si>
    <t>4663936594000945C</t>
  </si>
  <si>
    <t>8KE771069B5433353</t>
  </si>
  <si>
    <t>0PP662907A0088341</t>
  </si>
  <si>
    <t>00F055952U344501C</t>
  </si>
  <si>
    <t>4D079805BE979704B</t>
  </si>
  <si>
    <t>12V649544U198844F</t>
  </si>
  <si>
    <t>Chris Bibby</t>
  </si>
  <si>
    <t>chrisbibby@aol.com</t>
  </si>
  <si>
    <t>06N15398NN7539057</t>
  </si>
  <si>
    <t>3H5318833T681073U</t>
  </si>
  <si>
    <t>5DT646605E2115844</t>
  </si>
  <si>
    <t>Paul Harwood</t>
  </si>
  <si>
    <t>harwoods1@live.com</t>
  </si>
  <si>
    <t>92T666015E114564M</t>
  </si>
  <si>
    <t>8S112065K84409531</t>
  </si>
  <si>
    <t>Kathryn Wilson</t>
  </si>
  <si>
    <t>kjwillo@tiscali.co.uk</t>
  </si>
  <si>
    <t>4P8618789V596462G</t>
  </si>
  <si>
    <t>23C17550GM737692D</t>
  </si>
  <si>
    <t>0W277154R1739154X</t>
  </si>
  <si>
    <t>8HM989921E8678212</t>
  </si>
  <si>
    <t>6U673085RL782822A</t>
  </si>
  <si>
    <t>18H10843BK124572Y</t>
  </si>
  <si>
    <t>Payment Refund</t>
  </si>
  <si>
    <t>86F0744205114652V</t>
  </si>
  <si>
    <t>Michael Brassington</t>
  </si>
  <si>
    <t>brasstrash@gmail.com</t>
  </si>
  <si>
    <t>5M040905LH251292U</t>
  </si>
  <si>
    <t>Michael Ripley</t>
  </si>
  <si>
    <t>tanrallt@hotmail.com</t>
  </si>
  <si>
    <t>2AB36095BW688900T</t>
  </si>
  <si>
    <t>4T911122YP146335C</t>
  </si>
  <si>
    <t>6WB34297120163155</t>
  </si>
  <si>
    <t>2HX189348X662233K</t>
  </si>
  <si>
    <t>4V500295YK1469247</t>
  </si>
  <si>
    <t>354167795D7249203</t>
  </si>
  <si>
    <t>christopher fletcher</t>
  </si>
  <si>
    <t>fletch1964@hotmail.co.uk</t>
  </si>
  <si>
    <t>81V781697L971835P</t>
  </si>
  <si>
    <t>37E71736443624240</t>
  </si>
  <si>
    <t>2PN39899BC7209826</t>
  </si>
  <si>
    <t>6HF23926SX823090C</t>
  </si>
  <si>
    <t>91572887DX058684W</t>
  </si>
  <si>
    <t>4WA397418F240611N</t>
  </si>
  <si>
    <t>Howard Williams</t>
  </si>
  <si>
    <t>howard.b.williams@hotmail.com</t>
  </si>
  <si>
    <t>1SJ73511FG9032840</t>
  </si>
  <si>
    <t>8WY88817UT678310D</t>
  </si>
  <si>
    <t>91K89272DD9465052</t>
  </si>
  <si>
    <t>2V104547H9204872E</t>
  </si>
  <si>
    <t>2UK65198KP792715X</t>
  </si>
  <si>
    <t>Hayley Couch</t>
  </si>
  <si>
    <t>hayleycouch213@icloud.com</t>
  </si>
  <si>
    <t>0DV0455024411815D</t>
  </si>
  <si>
    <t>craig ellingham</t>
  </si>
  <si>
    <t>craigellingham66@gmail.com</t>
  </si>
  <si>
    <t>6N997284KM272562W</t>
  </si>
  <si>
    <t>Kathleen Morton</t>
  </si>
  <si>
    <t>kathymorton74@hotmail.com</t>
  </si>
  <si>
    <t>54X703983J932743S</t>
  </si>
  <si>
    <t>80F92076WC714411M</t>
  </si>
  <si>
    <t>4K577521KX589433K</t>
  </si>
  <si>
    <t>1NS14612DA360780M</t>
  </si>
  <si>
    <t>2YL69745SV5696107</t>
  </si>
  <si>
    <t>9BN23148ED984971P</t>
  </si>
  <si>
    <t>62M60065L0801114C</t>
  </si>
  <si>
    <t>3E4096459X727412P</t>
  </si>
  <si>
    <t>2C067299HL876801V</t>
  </si>
  <si>
    <t>55271002CW670174N</t>
  </si>
  <si>
    <t>68E18889HR406992W</t>
  </si>
  <si>
    <t>2PN81516E3819182N</t>
  </si>
  <si>
    <t>MR P J MORAN</t>
  </si>
  <si>
    <t>patrickjohnmoran@hotmail.com</t>
  </si>
  <si>
    <t>7Y430494U8966605C</t>
  </si>
  <si>
    <t>25R25030EP225784N</t>
  </si>
  <si>
    <t>Thursday Kingsway</t>
  </si>
  <si>
    <t>Blackwater Hostel</t>
  </si>
  <si>
    <t>Monday - 3,10,17,24,31</t>
  </si>
  <si>
    <t>Thursday - 6,13,20,27</t>
  </si>
  <si>
    <t>(blank)</t>
  </si>
  <si>
    <t>Xmas Paddle</t>
  </si>
  <si>
    <t>Deposit to Brian Green</t>
  </si>
  <si>
    <t>AA Fencing - Balance</t>
  </si>
  <si>
    <t>W/C 05.12.16 W/C 12.12.16 W/C 19.12.16</t>
  </si>
  <si>
    <t>George Roberts - Scaffolding</t>
  </si>
  <si>
    <t>screwfix - paint</t>
  </si>
  <si>
    <t>Toolstation - padlock</t>
  </si>
  <si>
    <t>Halewood pool hire 22 Nov to 14 Feb 17</t>
  </si>
  <si>
    <t>Fuel for generators</t>
  </si>
  <si>
    <t>Dominic Fahey - Paint and brushes</t>
  </si>
  <si>
    <t>Craig Ford - Sand and flags</t>
  </si>
  <si>
    <t>equipment</t>
  </si>
  <si>
    <t>6KD04715WW622211X</t>
  </si>
  <si>
    <t>Shopping Cart Item</t>
  </si>
  <si>
    <t>Lynne Peachment</t>
  </si>
  <si>
    <t>Lynnep@tiscali.co.uk</t>
  </si>
  <si>
    <t>72K78257A98502624</t>
  </si>
  <si>
    <t>LEE DOYLE</t>
  </si>
  <si>
    <t>leedoyle32@hotmail.co.uk</t>
  </si>
  <si>
    <t>16G58259E2608831U</t>
  </si>
  <si>
    <t>robert lupton</t>
  </si>
  <si>
    <t>roblupton@hotmail.com</t>
  </si>
  <si>
    <t>78A22935P6891882S</t>
  </si>
  <si>
    <t>S Orritt</t>
  </si>
  <si>
    <t>sally.orritt@virgin.net</t>
  </si>
  <si>
    <t>9BK73541HF7420348</t>
  </si>
  <si>
    <t>Ian Colwyn</t>
  </si>
  <si>
    <t>ian@colwyn.eu</t>
  </si>
  <si>
    <t>65P602827F891663J</t>
  </si>
  <si>
    <t>Louis Duggan</t>
  </si>
  <si>
    <t>louisduggan@gmail.com</t>
  </si>
  <si>
    <t>4AA45994PB779603Y</t>
  </si>
  <si>
    <t>2MK47127MT1861346</t>
  </si>
  <si>
    <t>46160598EP1909748</t>
  </si>
  <si>
    <t>356833424L652872F</t>
  </si>
  <si>
    <t>91B30211R07055829</t>
  </si>
  <si>
    <t>32A35334ET232022M</t>
  </si>
  <si>
    <t>1513655602955164P</t>
  </si>
  <si>
    <t>Brian Green</t>
  </si>
  <si>
    <t>brian@mortgage-xperts.co.uk</t>
  </si>
  <si>
    <t>3GS279906D427684K</t>
  </si>
  <si>
    <t>Dominic Cork</t>
  </si>
  <si>
    <t>90R298421D083472X</t>
  </si>
  <si>
    <t>71F99655N5573982G</t>
  </si>
  <si>
    <t>30A98346RC8645132</t>
  </si>
  <si>
    <t>6WE76704VJ9408846</t>
  </si>
  <si>
    <t>Joanne Durband</t>
  </si>
  <si>
    <t>8WW356209K918705A</t>
  </si>
  <si>
    <t>5XU63924V6739182R</t>
  </si>
  <si>
    <t>03Y01275VG3853151</t>
  </si>
  <si>
    <t>Jason Cross</t>
  </si>
  <si>
    <t>jazzyjaybo@blueyonder.co.uk</t>
  </si>
  <si>
    <t>81A86736P9765623J</t>
  </si>
  <si>
    <t>Joseph O'Riley</t>
  </si>
  <si>
    <t>Rillogs@aol.com</t>
  </si>
  <si>
    <t>1UF01486RG4402102</t>
  </si>
  <si>
    <t>5F439129H5332021G</t>
  </si>
  <si>
    <t>5JL85126125944054</t>
  </si>
  <si>
    <t>Hughes Hughes</t>
  </si>
  <si>
    <t>debshughes2@gmail.com</t>
  </si>
  <si>
    <t>6VV35164BH771452D</t>
  </si>
  <si>
    <t>3GL16330J7055423B</t>
  </si>
  <si>
    <t>166213133M083873P</t>
  </si>
  <si>
    <t>6982377968534803J</t>
  </si>
  <si>
    <t>Susan Hughes</t>
  </si>
  <si>
    <t>swu_hughes@hotmail.com</t>
  </si>
  <si>
    <t>1GJ33450M8656154U</t>
  </si>
  <si>
    <t>3NW44991MB9975236</t>
  </si>
  <si>
    <t>13Y456628D963101B</t>
  </si>
  <si>
    <t>nigel waddington</t>
  </si>
  <si>
    <t>nwaddington11@gmail.com</t>
  </si>
  <si>
    <t>3AP346751B237543C</t>
  </si>
  <si>
    <t>9T515659EP530394T</t>
  </si>
  <si>
    <t>4FG59100TD829873G</t>
  </si>
  <si>
    <t>3EJ54229G50347717</t>
  </si>
  <si>
    <t>Outstanding balance for: Broadgreen School Pool Junior Club 1 (7:00-8:00pm), Broadgreen School Pool Junior Club 2 (8:00-9:00pm)</t>
  </si>
  <si>
    <t>62V514998K066554L</t>
  </si>
  <si>
    <t>37E50804AR566910X</t>
  </si>
  <si>
    <t>4SM21205SH835572Y</t>
  </si>
  <si>
    <t>0KJ20889ME3975354</t>
  </si>
  <si>
    <t>Paul Smee</t>
  </si>
  <si>
    <t>6LN534492N129402P</t>
  </si>
  <si>
    <t>3K441112X1448043E</t>
  </si>
  <si>
    <t>8SB69029JB349271P</t>
  </si>
  <si>
    <t>19835342L6800724R</t>
  </si>
  <si>
    <t>85S452208U3167731</t>
  </si>
  <si>
    <t>Mart Blackmore</t>
  </si>
  <si>
    <t>smarty217@outlook.com</t>
  </si>
  <si>
    <t>68P21346TN136694D</t>
  </si>
  <si>
    <t>6A4521564M732500U</t>
  </si>
  <si>
    <t>jonathan maddock</t>
  </si>
  <si>
    <t>mail@photohorizons.com</t>
  </si>
  <si>
    <t>3T350033JM6624313</t>
  </si>
  <si>
    <t>Dom Cork</t>
  </si>
  <si>
    <t>1MM85474TU891914G</t>
  </si>
  <si>
    <t>Tony Bennett</t>
  </si>
  <si>
    <t>Hawkwind3@hotmail.com</t>
  </si>
  <si>
    <t>935396476X287050G</t>
  </si>
  <si>
    <t>5DD500547D609911L</t>
  </si>
  <si>
    <t>natalie beveridge</t>
  </si>
  <si>
    <t>nataliebev@yahoo.co.uk</t>
  </si>
  <si>
    <t>65G78477TN335761S</t>
  </si>
  <si>
    <t>Stephen Lewtas</t>
  </si>
  <si>
    <t>slewtas@yahoo.co.uk</t>
  </si>
  <si>
    <t>2DW421139V2803102</t>
  </si>
  <si>
    <t>32P098414G171970B</t>
  </si>
  <si>
    <t>8E9057326N286022U</t>
  </si>
  <si>
    <t>9DA41632L8135745E</t>
  </si>
  <si>
    <t>68S91907FG2871200</t>
  </si>
  <si>
    <t>17J687231L453274G</t>
  </si>
  <si>
    <t>1D903336TD830513H</t>
  </si>
  <si>
    <t>6VX63322M53487252</t>
  </si>
  <si>
    <t>JOHN CAFFERTY</t>
  </si>
  <si>
    <t>johncafferty1@googlemail.com</t>
  </si>
  <si>
    <t>4EY562870G3114821</t>
  </si>
  <si>
    <t>90F78663PF226033Y</t>
  </si>
  <si>
    <t>0KG59224M5366784T</t>
  </si>
  <si>
    <t>8MX14114VY4653310</t>
  </si>
  <si>
    <t>63U446310R677722E</t>
  </si>
  <si>
    <t>6N950686BP551134D</t>
  </si>
  <si>
    <t>anthony vaccaro</t>
  </si>
  <si>
    <t>anthonyvaccaro@btinternet.com</t>
  </si>
  <si>
    <t>2KV95412U8709152C</t>
  </si>
  <si>
    <t>9PT467662E933810R</t>
  </si>
  <si>
    <t>S Annan</t>
  </si>
  <si>
    <t>frankieannan@gmail.com</t>
  </si>
  <si>
    <t>0UY03799G8681901U</t>
  </si>
  <si>
    <t>46P52110UM253401Y</t>
  </si>
  <si>
    <t>16L961267K8817321</t>
  </si>
  <si>
    <t>yungshian leungsangnam</t>
  </si>
  <si>
    <t>cleungs1@hotmail.com</t>
  </si>
  <si>
    <t>878109874D946733H</t>
  </si>
  <si>
    <t>Outstanding balance for: LCC festive Paddle and Christmas Lunch - Llandudno - Coordinator Brian Green</t>
  </si>
  <si>
    <t>89556784EU318054G</t>
  </si>
  <si>
    <t>Andrew Garland</t>
  </si>
  <si>
    <t>aj.garland@tiscali.co.uk</t>
  </si>
  <si>
    <t>5U387112EK0903841</t>
  </si>
  <si>
    <t>09552573R5234194J</t>
  </si>
  <si>
    <t>Irene Jackson</t>
  </si>
  <si>
    <t>happyfeet.jackson@talktalk.net</t>
  </si>
  <si>
    <t>5S34596337795242D</t>
  </si>
  <si>
    <t>79B36994UF537783S</t>
  </si>
  <si>
    <t>9U820600DV750764M</t>
  </si>
  <si>
    <t>13W25708394190722</t>
  </si>
  <si>
    <t>2DF81956N76003521</t>
  </si>
  <si>
    <t>Outstanding balance for: Kingsway Pool - Widnes Thursday (general paddling and rolling) - Keith Steer &amp; Robin	Emley</t>
  </si>
  <si>
    <t>3WY12273S9393823S</t>
  </si>
  <si>
    <t>Outstanding balance for: Broadgreen School Pool Junior Club 2 (8:00-9:00pm), Canoe Polo at Halewood Pool. (Competitive Polo)</t>
  </si>
  <si>
    <t>8AT50063AU317891P</t>
  </si>
  <si>
    <t>4YW97154DL0457746</t>
  </si>
  <si>
    <t>70R14282DV848951T</t>
  </si>
  <si>
    <t>Paul Snee</t>
  </si>
  <si>
    <t>76U47816G6435305D</t>
  </si>
  <si>
    <t>David Lynch</t>
  </si>
  <si>
    <t>pengtwo@gmail.com</t>
  </si>
  <si>
    <t>299304239N924783K</t>
  </si>
  <si>
    <t>3E664426RX162545K</t>
  </si>
  <si>
    <t>Cheryl Johnson</t>
  </si>
  <si>
    <t>joj5375@googlemail.com</t>
  </si>
  <si>
    <t>2D915771KD959174U</t>
  </si>
  <si>
    <t>0FN95832LY8856947</t>
  </si>
  <si>
    <t>David Richardson</t>
  </si>
  <si>
    <t>wolfrunner@gmail.com</t>
  </si>
  <si>
    <t>9EN82558LY599941N</t>
  </si>
  <si>
    <t>3W194694CK656824J</t>
  </si>
  <si>
    <t>7H0970860H237610M</t>
  </si>
  <si>
    <t>0RE49771KP1817842</t>
  </si>
  <si>
    <t>7G3931750J8794725</t>
  </si>
  <si>
    <t>9R271970HR686184J</t>
  </si>
  <si>
    <t>0P583981TM0934727</t>
  </si>
  <si>
    <t>47J97769UY286330D</t>
  </si>
  <si>
    <t>mr n s lee-gallon</t>
  </si>
  <si>
    <t>bolly24c@gmail.com</t>
  </si>
  <si>
    <t>8Y7357531N3586031</t>
  </si>
  <si>
    <t>neil@nlgecology.com</t>
  </si>
  <si>
    <t>65X19608PE9815536</t>
  </si>
  <si>
    <t>6BT00170XV2788330</t>
  </si>
  <si>
    <t>9HB00106J7411102M</t>
  </si>
  <si>
    <t>Matthew Rothwell</t>
  </si>
  <si>
    <t>welcomematt74@hotmail.com</t>
  </si>
  <si>
    <t>43L42974UX297681N</t>
  </si>
  <si>
    <t>8W199446PS687545P</t>
  </si>
  <si>
    <t>joanne601@hotmail.co.uk</t>
  </si>
  <si>
    <t>2GD301522X471821K</t>
  </si>
  <si>
    <t>61W55092G00282141</t>
  </si>
  <si>
    <t>18F716075C230460D</t>
  </si>
  <si>
    <t>Neil Moult</t>
  </si>
  <si>
    <t>neilmoult@yahoo.co.uk</t>
  </si>
  <si>
    <t>7MR35966H8286580T</t>
  </si>
  <si>
    <t>94718787P7634900B</t>
  </si>
  <si>
    <t>2F606708AC339032D</t>
  </si>
  <si>
    <t>3LL56741KK899604R</t>
  </si>
  <si>
    <t>4JC54632TC9886919</t>
  </si>
  <si>
    <t>96679365HK438502M</t>
  </si>
  <si>
    <t>08R49203M5676415M</t>
  </si>
  <si>
    <t>3DN29508BM8684025</t>
  </si>
  <si>
    <t>0M426779L9388240D</t>
  </si>
  <si>
    <t>3M655756NB0313144</t>
  </si>
  <si>
    <t>3LT63932CB050564D</t>
  </si>
  <si>
    <t>Simon Kirby</t>
  </si>
  <si>
    <t>kirb43@hotmail.co.uk</t>
  </si>
  <si>
    <t>5C486631709873441</t>
  </si>
  <si>
    <t>43701042XS785713F</t>
  </si>
  <si>
    <t>7TT38509V41859518</t>
  </si>
  <si>
    <t>Toolstation Limited</t>
  </si>
  <si>
    <t>ecom.paypal@toolstation.com</t>
  </si>
  <si>
    <t>5RR736785L571353W</t>
  </si>
  <si>
    <t>939024264H872592T</t>
  </si>
  <si>
    <t>Matthew Dunn</t>
  </si>
  <si>
    <t>matthewdunn2010@hotmail.co.uk</t>
  </si>
  <si>
    <t>78G85529YG661680U</t>
  </si>
  <si>
    <t>3RC32519UH3220051</t>
  </si>
  <si>
    <t>47E43738R5107704G</t>
  </si>
  <si>
    <t>Entheos Enterprise Limited</t>
  </si>
  <si>
    <t>accounts@entheos.co.uk</t>
  </si>
  <si>
    <t>33D371019A5469806</t>
  </si>
  <si>
    <t>1000 Metal Rebar, Lacquered Wire Garden Sack Ties &amp; Tool Various Sizes, FREE P&amp;P [Black,250mm,Yes]</t>
  </si>
  <si>
    <t>Phil Brocklebank</t>
  </si>
  <si>
    <t>pibrocklebank@gmail.com</t>
  </si>
  <si>
    <t>5DF097493D535041N</t>
  </si>
  <si>
    <t>don brooks</t>
  </si>
  <si>
    <t>don@cowieboy.co.uk</t>
  </si>
  <si>
    <t>8XR75517CW623372R</t>
  </si>
  <si>
    <t>48R468798S979184P</t>
  </si>
  <si>
    <t>4TJ41919M7122512B</t>
  </si>
  <si>
    <t>6B348412UC587513S</t>
  </si>
  <si>
    <t>96W25723745687747</t>
  </si>
  <si>
    <t>5X379152NM5081202</t>
  </si>
  <si>
    <t>David Lythgoe</t>
  </si>
  <si>
    <t>david@lythgoe-estates.com</t>
  </si>
  <si>
    <t>3TH5461273239660F</t>
  </si>
  <si>
    <t>3UG57193MV6661714</t>
  </si>
  <si>
    <t>A SHANKLAND</t>
  </si>
  <si>
    <t>ashankland81@gmail.com</t>
  </si>
  <si>
    <t>9KV04502UT649352A</t>
  </si>
  <si>
    <t>45W868304L5513538</t>
  </si>
  <si>
    <t>457223694G7488601</t>
  </si>
  <si>
    <t>9BA24212UY818871E</t>
  </si>
  <si>
    <t>84386527UY028133Y</t>
  </si>
  <si>
    <t>Mr n s lee-gallon</t>
  </si>
  <si>
    <t>37K86290781266730</t>
  </si>
  <si>
    <t>18W60838ES614542J</t>
  </si>
  <si>
    <t>6R5527870R966270Y</t>
  </si>
  <si>
    <t>6GY93754DN0214458</t>
  </si>
  <si>
    <t>0P2100087X103784N</t>
  </si>
  <si>
    <t>lukedurband02@gmail.com</t>
  </si>
  <si>
    <t>3JM351005D4569726</t>
  </si>
  <si>
    <t>16W49565JC4466212</t>
  </si>
  <si>
    <t>7EP18124D7970164K</t>
  </si>
  <si>
    <t>7AR4727056232201V</t>
  </si>
  <si>
    <t>803740404P788401D</t>
  </si>
  <si>
    <t>7XX08249UH9559222</t>
  </si>
  <si>
    <t>4TN985732W271114F</t>
  </si>
  <si>
    <t>0VV74873N93386233</t>
  </si>
  <si>
    <t>28M25602MR328110A</t>
  </si>
  <si>
    <t>John Barends</t>
  </si>
  <si>
    <t>johnbarends@yahoo.co.uk</t>
  </si>
  <si>
    <t>3B198190PB343913K</t>
  </si>
  <si>
    <t>0X425282T4181423G</t>
  </si>
  <si>
    <t>85U28623LA035771F</t>
  </si>
  <si>
    <t>paulsmee@hotmail.com</t>
  </si>
  <si>
    <t>57W78629YR878821V</t>
  </si>
  <si>
    <t>56X05768D6648123S</t>
  </si>
  <si>
    <t>2C308004TW026093V</t>
  </si>
  <si>
    <t>mrsa test</t>
  </si>
  <si>
    <t>ph.holland@gmail.com</t>
  </si>
  <si>
    <t>6VX18144VR9725820</t>
  </si>
  <si>
    <t>wayne littler</t>
  </si>
  <si>
    <t>littlerwayne.wl@googlemail.com</t>
  </si>
  <si>
    <t>95H54172013363414</t>
  </si>
  <si>
    <t>8CN950194S747650K</t>
  </si>
  <si>
    <t>3PM48704W9079834C</t>
  </si>
  <si>
    <t>Entheeos Ltd Rebar</t>
  </si>
  <si>
    <t>Tidy Aps - Bookwhen payment system (Now with subscriptions)</t>
  </si>
  <si>
    <t>Two plastic sheds - N &amp; P</t>
  </si>
  <si>
    <t>Don Brooks - Metal grinding discs</t>
  </si>
  <si>
    <t>Watersports Licence</t>
  </si>
  <si>
    <t>Dec</t>
  </si>
  <si>
    <t>Lease of Land L34ES 26/10/16 to 31/12/16</t>
  </si>
  <si>
    <t>Scaffold x 8 + sleeves</t>
  </si>
  <si>
    <t>Equipment</t>
  </si>
  <si>
    <t>Monday 9-10pm - 7,14,21,28</t>
  </si>
  <si>
    <t>Thursday 9-10pm - 3,10,17,24</t>
  </si>
  <si>
    <t>Bolts and washers</t>
  </si>
  <si>
    <t>Joe Sheppard - Div 3 tournament</t>
  </si>
  <si>
    <t>Toolstation - bolts and security camera</t>
  </si>
  <si>
    <t>Christmas paddle 27 x 19</t>
  </si>
  <si>
    <t>Don Brooks - Batteries for solar lights</t>
  </si>
  <si>
    <t>KS</t>
  </si>
  <si>
    <t>Side panels - Thomas Panels and profiles</t>
  </si>
  <si>
    <t>Brian Green - overpayment</t>
  </si>
  <si>
    <t>Donation for the shed left at Marina</t>
  </si>
  <si>
    <t>Facilities hire during January 2017: Tuesdays 7-9pm, pool</t>
  </si>
  <si>
    <t>Jan - Mar</t>
  </si>
  <si>
    <t>Screwfix - Sign</t>
  </si>
  <si>
    <t>21N1292409629173W</t>
  </si>
  <si>
    <t>83Y33838J7650860Y</t>
  </si>
  <si>
    <t>General Payment</t>
  </si>
  <si>
    <t>9BS531814C1636510</t>
  </si>
  <si>
    <t>6KM674083T480005A</t>
  </si>
  <si>
    <t>3JJ43226U4656314E</t>
  </si>
  <si>
    <t>0YL586814P8704109</t>
  </si>
  <si>
    <t>7SM62787N6900781X</t>
  </si>
  <si>
    <t>Helen Siertsema</t>
  </si>
  <si>
    <t>helen@siertsema.fsnet.co.uk</t>
  </si>
  <si>
    <t>4Y878406NE356271G</t>
  </si>
  <si>
    <t>5PD73491NJ925503T</t>
  </si>
  <si>
    <t>34F866726H331282F</t>
  </si>
  <si>
    <t>N &amp; P PRODUCTS</t>
  </si>
  <si>
    <t>nandpproducts@aol.com</t>
  </si>
  <si>
    <t>2D476995TW136533D</t>
  </si>
  <si>
    <t>Garden Store Direct: 2 x 8 x 8 ft Factor Shed</t>
  </si>
  <si>
    <t>0J2228028C1232339</t>
  </si>
  <si>
    <t>91828293B16247214</t>
  </si>
  <si>
    <t>7A256465WB822003D</t>
  </si>
  <si>
    <t>5XT657853B5344805</t>
  </si>
  <si>
    <t>39G21971VJ4075354</t>
  </si>
  <si>
    <t>Kirk Williams</t>
  </si>
  <si>
    <t>kirkdwilliams@blueyonder.co.uk</t>
  </si>
  <si>
    <t>1YS52347R68447521</t>
  </si>
  <si>
    <t>8S114627HF951354D</t>
  </si>
  <si>
    <t>2H901247B8597734V</t>
  </si>
  <si>
    <t>8WL55716PV1513008</t>
  </si>
  <si>
    <t>5YR73503JW752401J</t>
  </si>
  <si>
    <t>4X578460LY335515P</t>
  </si>
  <si>
    <t>87T45392C6453474L</t>
  </si>
  <si>
    <t>3AM17661BN870740A</t>
  </si>
  <si>
    <t>8SG020490F618643G</t>
  </si>
  <si>
    <t>6UC9307015215112V</t>
  </si>
  <si>
    <t>8MF35061Y47953716</t>
  </si>
  <si>
    <t>4MD781342L3636401</t>
  </si>
  <si>
    <t>3SJ860312H745483F</t>
  </si>
  <si>
    <t>9H143896PX096292H</t>
  </si>
  <si>
    <t>2G694364ME831772Y</t>
  </si>
  <si>
    <t>7N331967G2350002W</t>
  </si>
  <si>
    <t>7RP88690H0955112W</t>
  </si>
  <si>
    <t>45X7073403921951T</t>
  </si>
  <si>
    <t>5BP48786K80245113</t>
  </si>
  <si>
    <t>Simon Howarth</t>
  </si>
  <si>
    <t>tompotblenny@dsl.pipex.com</t>
  </si>
  <si>
    <t>9LS54377XF952380M</t>
  </si>
  <si>
    <t>8U93347883558061A</t>
  </si>
  <si>
    <t>RJ Wallace</t>
  </si>
  <si>
    <t>rob.wallace@turntown.co.uk</t>
  </si>
  <si>
    <t>8WX234743C862480L</t>
  </si>
  <si>
    <t>8DU3592162928872A</t>
  </si>
  <si>
    <t>Ainscough Metals</t>
  </si>
  <si>
    <t>paypal@ainscoughmetals.co.uk</t>
  </si>
  <si>
    <t>5M672404AN224612R</t>
  </si>
  <si>
    <t>6HT222149B274222G</t>
  </si>
  <si>
    <t>30474876J4927803H</t>
  </si>
  <si>
    <t>80L06647CS5242000</t>
  </si>
  <si>
    <t>5WT966923R711225V</t>
  </si>
  <si>
    <t>9MD07189AE894071X</t>
  </si>
  <si>
    <t>88H01423NL0882234</t>
  </si>
  <si>
    <t>6XY07639EG713112P</t>
  </si>
  <si>
    <t>Ann Hopper</t>
  </si>
  <si>
    <t>ahopper@investliverpool.com</t>
  </si>
  <si>
    <t>6T3288515H2092127</t>
  </si>
  <si>
    <t>5DR82320MV482580U</t>
  </si>
  <si>
    <t>7SV60273N4092054H</t>
  </si>
  <si>
    <t>Screwfix Direct Ltd</t>
  </si>
  <si>
    <t>pay.pal@screwfix.com</t>
  </si>
  <si>
    <t>7GH316836F933310W</t>
  </si>
  <si>
    <t>99D20398ME559521C</t>
  </si>
  <si>
    <t>Jim Krawiecki</t>
  </si>
  <si>
    <t>jimski1@live.com</t>
  </si>
  <si>
    <t>9TH08042930972210</t>
  </si>
  <si>
    <t>4YA53486BB3611145</t>
  </si>
  <si>
    <t>9AH3337908406034M</t>
  </si>
  <si>
    <t>BeamLED</t>
  </si>
  <si>
    <t>PayPal@BeamLED.com</t>
  </si>
  <si>
    <t>63N64190XB107841K</t>
  </si>
  <si>
    <t>Sunstore</t>
  </si>
  <si>
    <t>sunstore.co.uk@googlemail.com</t>
  </si>
  <si>
    <t>5D843225W35203021</t>
  </si>
  <si>
    <t>(Order #16085)</t>
  </si>
  <si>
    <t>Samuel Watson</t>
  </si>
  <si>
    <t>96samwatson@gmail.com</t>
  </si>
  <si>
    <t>7DN09044XX899932T</t>
  </si>
  <si>
    <t>7V919738PR310634P</t>
  </si>
  <si>
    <t>7D024606PN671382X</t>
  </si>
  <si>
    <t>00S98506SN9131443</t>
  </si>
  <si>
    <t>3CA965835V511590F</t>
  </si>
  <si>
    <t>5MG98107KB003822T</t>
  </si>
  <si>
    <t>M Pawley</t>
  </si>
  <si>
    <t>mark.pawley@sthelens.org.uk</t>
  </si>
  <si>
    <t>0AU26314HR142873R</t>
  </si>
  <si>
    <t>92B26033R87377613</t>
  </si>
  <si>
    <t>Ian Bell</t>
  </si>
  <si>
    <t>ianandalisonbell@yahoo.co.uk</t>
  </si>
  <si>
    <t>1TF80614J80244848</t>
  </si>
  <si>
    <t>David Rider</t>
  </si>
  <si>
    <t>dnrider@yahoo.co.uk</t>
  </si>
  <si>
    <t>7UT73635KJ1310811</t>
  </si>
  <si>
    <t>9BP59309Y4380704R</t>
  </si>
  <si>
    <t>5WS24921Y9187524K</t>
  </si>
  <si>
    <t>06V3415734382191V</t>
  </si>
  <si>
    <t>Victoria Howell</t>
  </si>
  <si>
    <t>victoriajanehowell@gmail.com</t>
  </si>
  <si>
    <t>772733156V986524P</t>
  </si>
  <si>
    <t>4W361778W1637004L</t>
  </si>
  <si>
    <t>36R17439EP405011P</t>
  </si>
  <si>
    <t>1JU47757SV446420E</t>
  </si>
  <si>
    <t>55U51468FR9070511</t>
  </si>
  <si>
    <t>9D397556JW799121R</t>
  </si>
  <si>
    <t>7ER4155494502002E</t>
  </si>
  <si>
    <t>9N8440829V765742K</t>
  </si>
  <si>
    <t>alex peacock</t>
  </si>
  <si>
    <t>peacock.alex02@gmail.com</t>
  </si>
  <si>
    <t>53S03997W69120006</t>
  </si>
  <si>
    <t>4LJ8503929847671V</t>
  </si>
  <si>
    <t>Ryman Ltd</t>
  </si>
  <si>
    <t>paypal_ryman@ryman.co.uk</t>
  </si>
  <si>
    <t>3W3317936R9432543</t>
  </si>
  <si>
    <t>Low Back Garden Chair Pack of 4</t>
  </si>
  <si>
    <t>6LU4698862443972H</t>
  </si>
  <si>
    <t>54W67843KL931364U</t>
  </si>
  <si>
    <t>Carl Rafferty</t>
  </si>
  <si>
    <t>tjakyl@yahoo.co.uk</t>
  </si>
  <si>
    <t>394773392X4220512</t>
  </si>
  <si>
    <t>1RN230718G435430U</t>
  </si>
  <si>
    <t>4NA217016C1097030</t>
  </si>
  <si>
    <t>2K995367WC0957443</t>
  </si>
  <si>
    <t>2YM7355888796771R</t>
  </si>
  <si>
    <t>0RH247659G2101848</t>
  </si>
  <si>
    <t>Jack Smee</t>
  </si>
  <si>
    <t>jacksmee@hotmail.co.uk</t>
  </si>
  <si>
    <t>2A2240235S720633K</t>
  </si>
  <si>
    <t>dom cork</t>
  </si>
  <si>
    <t>domcork2@gmail.com</t>
  </si>
  <si>
    <t>1TG08850TT888822H</t>
  </si>
  <si>
    <t>85E77854F17916749</t>
  </si>
  <si>
    <t>40E381511S7065322</t>
  </si>
  <si>
    <t>29B683340N5108309</t>
  </si>
  <si>
    <t>9WP00329923766334</t>
  </si>
  <si>
    <t>08G401081S2042004</t>
  </si>
  <si>
    <t>9TE47083AT008910Y</t>
  </si>
  <si>
    <t>Natalie glover</t>
  </si>
  <si>
    <t>wkd_babe16@hotmail.com</t>
  </si>
  <si>
    <t>9MF18129HW9478929</t>
  </si>
  <si>
    <t>Edmund Drew</t>
  </si>
  <si>
    <t>christian.drew@btopenworld.com</t>
  </si>
  <si>
    <t>88L58911U1879964F</t>
  </si>
  <si>
    <t>Janine Keeble</t>
  </si>
  <si>
    <t>janinemckeeble@gmail.com</t>
  </si>
  <si>
    <t>5VK47698PG4573734</t>
  </si>
  <si>
    <t>Pj Turner</t>
  </si>
  <si>
    <t>mortongas@gmail.com</t>
  </si>
  <si>
    <t>2P400213Y80830137</t>
  </si>
  <si>
    <t>Stephen J Marnell</t>
  </si>
  <si>
    <t>s.marnell@btinternet.com</t>
  </si>
  <si>
    <t>4P0529462B847592X</t>
  </si>
  <si>
    <t>Sunstore - lights</t>
  </si>
  <si>
    <t>Subscription</t>
  </si>
  <si>
    <t>Website Payment - LCC Shop</t>
  </si>
  <si>
    <t>LCC Shop</t>
  </si>
  <si>
    <t>Ainscough Metals Steel galvanised walkway</t>
  </si>
  <si>
    <t>Toolstation Limited Bolts and washers</t>
  </si>
  <si>
    <t>Toolstation Limited - Bolts</t>
  </si>
  <si>
    <t>BeamLED Solar Panels</t>
  </si>
  <si>
    <t>Negative amount to be takend from Februarys debit</t>
  </si>
  <si>
    <t>Monday - 5,12,19  Total £321.30</t>
  </si>
  <si>
    <t>Thursday - 1,8,15,22  Total £321.30</t>
  </si>
  <si>
    <t>Don Brooks - Electrical fittings for Solar lights</t>
  </si>
  <si>
    <t>Stamps x 12</t>
  </si>
  <si>
    <t>Stationary</t>
  </si>
  <si>
    <t>Mon Kingsway</t>
  </si>
  <si>
    <t>Thurs Kingsway</t>
  </si>
  <si>
    <t>No9 steels</t>
  </si>
  <si>
    <t>Facilities hire during Feb 2017: Tuesdays 7-8pm, pool</t>
  </si>
  <si>
    <t>Shelves for changing rooms</t>
  </si>
  <si>
    <t>Josh Cook</t>
  </si>
  <si>
    <t>Joe Sheppard</t>
  </si>
  <si>
    <t>Many thanks</t>
  </si>
  <si>
    <t xml:space="preserve">Keith </t>
  </si>
  <si>
    <t>Sort Code:</t>
  </si>
  <si>
    <t>Account No.</t>
  </si>
  <si>
    <t>Please transfer the money direct into LCC account (Reference your name) and let me know when you have done this.</t>
  </si>
  <si>
    <t>Reference:</t>
  </si>
  <si>
    <t xml:space="preserve"> your name</t>
  </si>
  <si>
    <t>dom buckley</t>
  </si>
  <si>
    <t>dinnydom@yahoo.co.uk</t>
  </si>
  <si>
    <t>9H064142J8848974B</t>
  </si>
  <si>
    <t>7KG543383A0606340</t>
  </si>
  <si>
    <t>36849291K0966525D</t>
  </si>
  <si>
    <t>8EW794290J092232M</t>
  </si>
  <si>
    <t>7LX89153S1488715K</t>
  </si>
  <si>
    <t>9WW76410R1362731J</t>
  </si>
  <si>
    <t>2RV45380K62819302</t>
  </si>
  <si>
    <t>4VX02993DT466900P</t>
  </si>
  <si>
    <t>john bithell</t>
  </si>
  <si>
    <t>jbithell290@gmail.com</t>
  </si>
  <si>
    <t>4P7304548C1820816</t>
  </si>
  <si>
    <t>Jane Bagnall</t>
  </si>
  <si>
    <t>paulandjanebagnall@gmail.com</t>
  </si>
  <si>
    <t>06U01631P8151592A</t>
  </si>
  <si>
    <t>531891040C676812C</t>
  </si>
  <si>
    <t>Jonathan Stobbs</t>
  </si>
  <si>
    <t>stobbsj@outlook.com</t>
  </si>
  <si>
    <t>5WB23552F9344681K</t>
  </si>
  <si>
    <t>3S5424052S736252W</t>
  </si>
  <si>
    <t>St Helens Canoe Club</t>
  </si>
  <si>
    <t>admin@sthelenscc.co.uk</t>
  </si>
  <si>
    <t>6X1857329L963502G</t>
  </si>
  <si>
    <t>9A695916WC1807519</t>
  </si>
  <si>
    <t>9LP05559T75487813</t>
  </si>
  <si>
    <t>4VR73619HK169812D</t>
  </si>
  <si>
    <t>8LY41279YF729590R</t>
  </si>
  <si>
    <t>5W942530TS961170T</t>
  </si>
  <si>
    <t>jayne rigby</t>
  </si>
  <si>
    <t>rigby_jayne@sky.com</t>
  </si>
  <si>
    <t>01S52121R57530457</t>
  </si>
  <si>
    <t>Mark Carrington</t>
  </si>
  <si>
    <t>mcarrington1000@gmail.com</t>
  </si>
  <si>
    <t>18944455TV252801U</t>
  </si>
  <si>
    <t>john brown</t>
  </si>
  <si>
    <t>6HJ119299P207424V</t>
  </si>
  <si>
    <t>42446378MB880224B</t>
  </si>
  <si>
    <t>77P283850T514700C</t>
  </si>
  <si>
    <t>4PH166043A762635U</t>
  </si>
  <si>
    <t>7N382719L6918613M</t>
  </si>
  <si>
    <t>21J51445611623524</t>
  </si>
  <si>
    <t>David Lee</t>
  </si>
  <si>
    <t>davidlee470@btinternet.com</t>
  </si>
  <si>
    <t>44682929EC8825933</t>
  </si>
  <si>
    <t>Deni Lester</t>
  </si>
  <si>
    <t>Denis.lester61@gmail.com</t>
  </si>
  <si>
    <t>6RF62256MJ153813R</t>
  </si>
  <si>
    <t>1R967311KJ074750G</t>
  </si>
  <si>
    <t>9NK316870H448870Y</t>
  </si>
  <si>
    <t>1YK40790P0124581V</t>
  </si>
  <si>
    <t>6LG4615773005160L</t>
  </si>
  <si>
    <t>2PH03114JW372863Y</t>
  </si>
  <si>
    <t>41D010908H929950A</t>
  </si>
  <si>
    <t>8EA069069N428892T</t>
  </si>
  <si>
    <t>24Y77897DG662321T</t>
  </si>
  <si>
    <t>7XW19939J6288110B</t>
  </si>
  <si>
    <t>23L306763S901080P</t>
  </si>
  <si>
    <t>31B28201GT225940M</t>
  </si>
  <si>
    <t>5GU90631M2135432P</t>
  </si>
  <si>
    <t>2EE83235J44740125</t>
  </si>
  <si>
    <t>67E13931PC598600F</t>
  </si>
  <si>
    <t>9DU537512A671545G</t>
  </si>
  <si>
    <t>1R501461JB744982S</t>
  </si>
  <si>
    <t>Rob Wallace</t>
  </si>
  <si>
    <t>robthewallace@yahoo.com</t>
  </si>
  <si>
    <t>7AS997700T5949644</t>
  </si>
  <si>
    <t>c.c.wood@gmail.com</t>
  </si>
  <si>
    <t>4PA12710SS7322640</t>
  </si>
  <si>
    <t>17L950189C135303S</t>
  </si>
  <si>
    <t>16J91140Y8489435T</t>
  </si>
  <si>
    <t>3RW99847K1166870E</t>
  </si>
  <si>
    <t>14E67778B53885434</t>
  </si>
  <si>
    <t>8U880090V7587462H</t>
  </si>
  <si>
    <t>3CX86262W1459244N</t>
  </si>
  <si>
    <t>01V36425E54490815</t>
  </si>
  <si>
    <t>17E531407Y560153J</t>
  </si>
  <si>
    <t>0TN66232XK200831V</t>
  </si>
  <si>
    <t>21656015PX169023W</t>
  </si>
  <si>
    <t>02U19525GB8906508</t>
  </si>
  <si>
    <t>2A3551510M521364D</t>
  </si>
  <si>
    <t>christopher thompson</t>
  </si>
  <si>
    <t>thommocap@googlemail.com</t>
  </si>
  <si>
    <t>2X289558S6709861P</t>
  </si>
  <si>
    <t>Peter Knowles</t>
  </si>
  <si>
    <t>peterck@btinternet.com</t>
  </si>
  <si>
    <t>3VX74955KB7955120</t>
  </si>
  <si>
    <t>7S2722165W777000U</t>
  </si>
  <si>
    <t>052377958E8082621</t>
  </si>
  <si>
    <t>2JG652333G0971736</t>
  </si>
  <si>
    <t>9TL11497R0986201X</t>
  </si>
  <si>
    <t>Stephen Hitchen</t>
  </si>
  <si>
    <t>sphitchen@hotmail.com</t>
  </si>
  <si>
    <t>8C886216AD686730W</t>
  </si>
  <si>
    <t>9CE75850W3542341R</t>
  </si>
  <si>
    <t>91E93350PV9046642</t>
  </si>
  <si>
    <t>28T61149ED229532H</t>
  </si>
  <si>
    <t>Outstanding balance for: Improvers River Trip (Grade 2-3) - Coordinator John Alleton and Keith Steer</t>
  </si>
  <si>
    <t>5R45785387030091K</t>
  </si>
  <si>
    <t>0GF25510A51351505</t>
  </si>
  <si>
    <t>kjwillo@outlook.com</t>
  </si>
  <si>
    <t>8EB96764S14004508</t>
  </si>
  <si>
    <t>6PP25853GS363744L</t>
  </si>
  <si>
    <t>7Y215047ME9388709</t>
  </si>
  <si>
    <t>3HT18854CW029971U</t>
  </si>
  <si>
    <t>17415191R8403504G</t>
  </si>
  <si>
    <t>33B41093UA5897331</t>
  </si>
  <si>
    <t>08J83430AN721590D</t>
  </si>
  <si>
    <t>60N33123JN982684D</t>
  </si>
  <si>
    <t>47C69931FY0451643</t>
  </si>
  <si>
    <t>9RP76056P79166739</t>
  </si>
  <si>
    <t>8TE42968XD7850113</t>
  </si>
  <si>
    <t>3EA329248T030633Y</t>
  </si>
  <si>
    <t>5JK87757X2605211Y</t>
  </si>
  <si>
    <t>eleanor jackson</t>
  </si>
  <si>
    <t>ellerickards@btinternet.com</t>
  </si>
  <si>
    <t>9CD09450PA3501115</t>
  </si>
  <si>
    <t>8S651616401197719</t>
  </si>
  <si>
    <t>3YD636565D408044D</t>
  </si>
  <si>
    <t>34L34665EM5867937</t>
  </si>
  <si>
    <t>5VK71886J5998662U</t>
  </si>
  <si>
    <t>Susan Moran</t>
  </si>
  <si>
    <t>suemoran2009@hotmail.com</t>
  </si>
  <si>
    <t>6HF394472T637811W</t>
  </si>
  <si>
    <t>4BT027529C4361700</t>
  </si>
  <si>
    <t>Paul Barnett</t>
  </si>
  <si>
    <t>pbarnett@dantegroup.net</t>
  </si>
  <si>
    <t>1DK36855P17366619</t>
  </si>
  <si>
    <t>235318083E6986217</t>
  </si>
  <si>
    <t>18L376441M417632K</t>
  </si>
  <si>
    <t>3G246117YA9609138</t>
  </si>
  <si>
    <t>3WN81004H22892545</t>
  </si>
  <si>
    <t>0DY1852484235142C</t>
  </si>
  <si>
    <t>Alison Fenn</t>
  </si>
  <si>
    <t>alisonmfenn@tiscali.co.uk</t>
  </si>
  <si>
    <t>7WM96176G4462293C</t>
  </si>
  <si>
    <t>Outstanding balance for: Sea Kayak Improvers Course - Coordinator Gareth Jones and Alan Peachment 3 x Saturday mornings and 1 x</t>
  </si>
  <si>
    <t>8C517521T34922222</t>
  </si>
  <si>
    <t>26481202BE123570B</t>
  </si>
  <si>
    <t>1R89810230887790G</t>
  </si>
  <si>
    <t>2JX47382JF810151A</t>
  </si>
  <si>
    <t>Sarah Horton</t>
  </si>
  <si>
    <t>sarah@asenseofplace.com</t>
  </si>
  <si>
    <t>5GP05057VY734684M</t>
  </si>
  <si>
    <t>87E98029N02189159</t>
  </si>
  <si>
    <t>8F197496LJ7981729</t>
  </si>
  <si>
    <t>75N74867HB374682L</t>
  </si>
  <si>
    <t>P Wilson</t>
  </si>
  <si>
    <t>paulawillo113@hotmail.co.uk</t>
  </si>
  <si>
    <t>0DH58144V3089645X</t>
  </si>
  <si>
    <t>09X69018GK3948704</t>
  </si>
  <si>
    <t>01979150JU285090J</t>
  </si>
  <si>
    <t>Simon Webster</t>
  </si>
  <si>
    <t>s.g.webster@bangor.ac.uk</t>
  </si>
  <si>
    <t>1W226795CN457113B</t>
  </si>
  <si>
    <t>49440107M5980234H</t>
  </si>
  <si>
    <t>9N241358W6856151P</t>
  </si>
  <si>
    <t>3RF128787D367242A</t>
  </si>
  <si>
    <t>1G069867J59908038</t>
  </si>
  <si>
    <t>2CC06531139436609</t>
  </si>
  <si>
    <t>8B575529D6069211V</t>
  </si>
  <si>
    <t>10F293437D990051H</t>
  </si>
  <si>
    <t>9KV62379DR7740255</t>
  </si>
  <si>
    <t>6MH58794Y8624222W</t>
  </si>
  <si>
    <t>14010482DH251410F</t>
  </si>
  <si>
    <t>5LA32602V9140273T</t>
  </si>
  <si>
    <t>4R960805M4168712R</t>
  </si>
  <si>
    <t>88T236188F3420225</t>
  </si>
  <si>
    <t>david barnes</t>
  </si>
  <si>
    <t>david.barnes68@hotmail.co.uk</t>
  </si>
  <si>
    <t>5SK49909UA498464X</t>
  </si>
  <si>
    <t>4B82149017514074U</t>
  </si>
  <si>
    <t>6EY17815V7501392C</t>
  </si>
  <si>
    <t>7DJ583643W5460624</t>
  </si>
  <si>
    <t>89V755485R113472B</t>
  </si>
  <si>
    <t>7JL074231E487315E</t>
  </si>
  <si>
    <t>7JT77380GM7105940</t>
  </si>
  <si>
    <t>5K066790DA7867515</t>
  </si>
  <si>
    <t>7UR01475MH774045N</t>
  </si>
  <si>
    <t>hayley couch</t>
  </si>
  <si>
    <t>0G795421PA499100R</t>
  </si>
  <si>
    <t>Terry Keir</t>
  </si>
  <si>
    <t>0A613465DL364721K</t>
  </si>
  <si>
    <t>70R10586J05986822</t>
  </si>
  <si>
    <t>7Y570650H76993115</t>
  </si>
  <si>
    <t>43Y20844KU589494W</t>
  </si>
  <si>
    <t>345417143N671792J</t>
  </si>
  <si>
    <t>1U318417FH0997605</t>
  </si>
  <si>
    <t>2NR33235T54728414</t>
  </si>
  <si>
    <t>6CA115257T9489717</t>
  </si>
  <si>
    <t>9MK26046GX8318614</t>
  </si>
  <si>
    <t>7BY66814SP0681113</t>
  </si>
  <si>
    <t>5XB98579DL534715M</t>
  </si>
  <si>
    <t>1SY7055344534482D</t>
  </si>
  <si>
    <t>8UG683489C498090G</t>
  </si>
  <si>
    <t>45G23222DK737641H</t>
  </si>
  <si>
    <t>5L0255028J5060843</t>
  </si>
  <si>
    <t>044653356X6425041</t>
  </si>
  <si>
    <t>Joanne O'Brien</t>
  </si>
  <si>
    <t>jmobrien@blueyonder.co.uk</t>
  </si>
  <si>
    <t>9CX07995RR409274B</t>
  </si>
  <si>
    <t>2HY44031XU874561V</t>
  </si>
  <si>
    <t>7A994347JW748791T</t>
  </si>
  <si>
    <t>Anthea Balmer</t>
  </si>
  <si>
    <t>antheabalmer@hotmail.com</t>
  </si>
  <si>
    <t>1JN35445N02774528</t>
  </si>
  <si>
    <t>1LD012448P206952M</t>
  </si>
  <si>
    <t>48D806953G9821514</t>
  </si>
  <si>
    <t>1Y7590215Y0033157</t>
  </si>
  <si>
    <t>9EH23317LH588153M</t>
  </si>
  <si>
    <t>Outstanding balance for: Improvers River Trip (Grade 2-3) - Coordinator John Allerton and Keith Steer</t>
  </si>
  <si>
    <t>2DA23308PW5379247</t>
  </si>
  <si>
    <t>50K2593140764482T</t>
  </si>
  <si>
    <t>0SP91718XB777372F</t>
  </si>
  <si>
    <t>mrs s shaw mrs shaw</t>
  </si>
  <si>
    <t>meme@blueyonder.co.uk</t>
  </si>
  <si>
    <t>0HC69489J9767842F</t>
  </si>
  <si>
    <t>5B375750PA114310X</t>
  </si>
  <si>
    <t>0WM556313K879491V</t>
  </si>
  <si>
    <t>9N020271RJ201140C</t>
  </si>
  <si>
    <t>6FD884287H330312T</t>
  </si>
  <si>
    <t>7UB25235NW5084321</t>
  </si>
  <si>
    <t>38V98896KF272763S</t>
  </si>
  <si>
    <t>6X52980865955143A</t>
  </si>
  <si>
    <t>gary thomas</t>
  </si>
  <si>
    <t>garythomas28@outlook.com</t>
  </si>
  <si>
    <t>4VH07821SW445412P</t>
  </si>
  <si>
    <t>roger morgan</t>
  </si>
  <si>
    <t>rbodmorgan74@gmail.com</t>
  </si>
  <si>
    <t>7KX12190A9897351Y</t>
  </si>
  <si>
    <t>8RW83226L6951251N</t>
  </si>
  <si>
    <t>06J3108170260241K</t>
  </si>
  <si>
    <t>0NM6164468094310G</t>
  </si>
  <si>
    <t>0DB54192953067938</t>
  </si>
  <si>
    <t>6TE42604LE233221J</t>
  </si>
  <si>
    <t>44S73993P5503040M</t>
  </si>
  <si>
    <t>7TE44556GE921171H</t>
  </si>
  <si>
    <t>38V88407M6949753X</t>
  </si>
  <si>
    <t>Hilbre Island Sea Kayak Race</t>
  </si>
  <si>
    <t>3NM97126C4539224S</t>
  </si>
  <si>
    <t>Heather Churchill</t>
  </si>
  <si>
    <t>churchillh@live.co.uk</t>
  </si>
  <si>
    <t>2MY405227H608403L</t>
  </si>
  <si>
    <t>38R21923HN375224W</t>
  </si>
  <si>
    <t>09B934274T9046628</t>
  </si>
  <si>
    <t>7PT62989W8246123L</t>
  </si>
  <si>
    <t>51J73979RX9932513</t>
  </si>
  <si>
    <t>31M56444AV713300L</t>
  </si>
  <si>
    <t>41Y272442W203322M</t>
  </si>
  <si>
    <t>7F7256117W987803Y</t>
  </si>
  <si>
    <t>1GK64200GA0261830</t>
  </si>
  <si>
    <t>1CC10937FY2413549</t>
  </si>
  <si>
    <t>Darren Hale</t>
  </si>
  <si>
    <t>TheTooks@aol.com</t>
  </si>
  <si>
    <t>89520234NL961343A</t>
  </si>
  <si>
    <t>AMANDA BROOKES</t>
  </si>
  <si>
    <t>MADAKA2023@YAHOO.CO.UK</t>
  </si>
  <si>
    <t>41G935132W937742L</t>
  </si>
  <si>
    <t>2KN2957996150901Y</t>
  </si>
  <si>
    <t>8GD00930C8129634K</t>
  </si>
  <si>
    <t>Judith Morgan</t>
  </si>
  <si>
    <t>bodmorgan@fsmail.net</t>
  </si>
  <si>
    <t>3VL4002743552954H</t>
  </si>
  <si>
    <t>4YG809032S8827514</t>
  </si>
  <si>
    <t>65M75590VR0994317</t>
  </si>
  <si>
    <t>Hilbre</t>
  </si>
  <si>
    <t>Coaching</t>
  </si>
  <si>
    <t>Postage for return of light</t>
  </si>
  <si>
    <t>10 x Yak BA`s - Escape Waterspace</t>
  </si>
  <si>
    <t>Kingsway LC main pool hire - 367.20
Jan 17
0.00 EA 8.00 45.90
Monday 9,16,23,30
Thursday 5,12,19,26</t>
  </si>
  <si>
    <t>Ainsworth Paddle, YAK BA and helmet from Craig Ellingham</t>
  </si>
  <si>
    <t xml:space="preserve">pool fees from Andy Freeman and Simon Kirby </t>
  </si>
  <si>
    <t>Derwent Decks x 30 @ £14.95     N5 + N4 Escape Waterspace</t>
  </si>
  <si>
    <t>Play boats x2 S6s</t>
  </si>
  <si>
    <t>Balance for Blackwater Hostel  £550 per night</t>
  </si>
  <si>
    <t>£15 Tournament fee from John Gibb</t>
  </si>
  <si>
    <t>William McCormack</t>
  </si>
  <si>
    <t>willmccormack2375@hotmail.com</t>
  </si>
  <si>
    <t>6XG761964X2568253</t>
  </si>
  <si>
    <t>72350125ST916143V</t>
  </si>
  <si>
    <t>0YA790206J070541E</t>
  </si>
  <si>
    <t>43K60858F8087604S</t>
  </si>
  <si>
    <t>7R6780577Y884580M</t>
  </si>
  <si>
    <t>Sara Bergqvist</t>
  </si>
  <si>
    <t>sarabergqvist@aol.com</t>
  </si>
  <si>
    <t>22D7958560280425M</t>
  </si>
  <si>
    <t>64X735653W532482B</t>
  </si>
  <si>
    <t>07T03623XW3477159</t>
  </si>
  <si>
    <t>Response Electronics Ltd</t>
  </si>
  <si>
    <t>ebay@responseelectronics.com</t>
  </si>
  <si>
    <t>31X20444092886534</t>
  </si>
  <si>
    <t>Response Wireless SA Dummy Siren 433MHz (SADS)</t>
  </si>
  <si>
    <t>Peter Massey</t>
  </si>
  <si>
    <t>p.massey@blueyonder.co.uk</t>
  </si>
  <si>
    <t>4HD72469YN010683X</t>
  </si>
  <si>
    <t>7FX54278JB023720D</t>
  </si>
  <si>
    <t>Mark Wray</t>
  </si>
  <si>
    <t>mark.wray@sky.com</t>
  </si>
  <si>
    <t>91C30314EU4432316</t>
  </si>
  <si>
    <t>4UY03579UE759564E</t>
  </si>
  <si>
    <t>5UP48912NJ116714S</t>
  </si>
  <si>
    <t>7M0802431H1149115</t>
  </si>
  <si>
    <t>7P1594678L064993M</t>
  </si>
  <si>
    <t>6U609808AS444992C</t>
  </si>
  <si>
    <t>20F948508C013932F</t>
  </si>
  <si>
    <t>8GV17553HJ837325R</t>
  </si>
  <si>
    <t>4PT396224H620833G</t>
  </si>
  <si>
    <t>9LA89194MW295715P</t>
  </si>
  <si>
    <t>8AC45622DN442644R</t>
  </si>
  <si>
    <t>5B320839EW089271D</t>
  </si>
  <si>
    <t>61X48584TT418331G</t>
  </si>
  <si>
    <t>1J067776EL4521214</t>
  </si>
  <si>
    <t>Escape Watersports Ltd</t>
  </si>
  <si>
    <t>orders@escape-watersports.co.uk</t>
  </si>
  <si>
    <t>4EG1599297435223L</t>
  </si>
  <si>
    <t>Order Number: ca39017587</t>
  </si>
  <si>
    <t>8LA75785SB2526427</t>
  </si>
  <si>
    <t>657469237R1675424</t>
  </si>
  <si>
    <t>87Y86279RT447734V</t>
  </si>
  <si>
    <t>3BU02130C4385011V</t>
  </si>
  <si>
    <t>Stationaryworld</t>
  </si>
  <si>
    <t>ryrahman64@gmail.com</t>
  </si>
  <si>
    <t>2Y4150219T493315K</t>
  </si>
  <si>
    <t>12 x BIC PERMANENT BLUE MARKERS PEN 2300 CHISEL TIP PACK SCHOOL TEACHERS KIDS</t>
  </si>
  <si>
    <t>2X6581391V195044H</t>
  </si>
  <si>
    <t>2NM95043FS896274W</t>
  </si>
  <si>
    <t>Chris Preston</t>
  </si>
  <si>
    <t>thesambaman@hotmail.co.uk</t>
  </si>
  <si>
    <t>95A99969M5606140L</t>
  </si>
  <si>
    <t>9YM86897UC529025B</t>
  </si>
  <si>
    <t>3N0853268Y2030714</t>
  </si>
  <si>
    <t>51R78989L7738972E</t>
  </si>
  <si>
    <t>96402898UY740820G</t>
  </si>
  <si>
    <t>99R21418X9384415R</t>
  </si>
  <si>
    <t>Steffi Camm</t>
  </si>
  <si>
    <t>steffijoycamm@gmail.com</t>
  </si>
  <si>
    <t>5PD56211JR131283S</t>
  </si>
  <si>
    <t>6XT4554637921124M</t>
  </si>
  <si>
    <t>Gary Lanigan</t>
  </si>
  <si>
    <t>garylanigan@live.co.uk</t>
  </si>
  <si>
    <t>72J35759C40678052</t>
  </si>
  <si>
    <t>9LE20318FY978681W</t>
  </si>
  <si>
    <t>2GV20475VJ342840A</t>
  </si>
  <si>
    <t>4UM12273HP999483H</t>
  </si>
  <si>
    <t>2CG55725093144844</t>
  </si>
  <si>
    <t>74K29224T6149013Y</t>
  </si>
  <si>
    <t>1M963447ST230042T</t>
  </si>
  <si>
    <t>90U697790V848691U</t>
  </si>
  <si>
    <t>5ED556789T8848131</t>
  </si>
  <si>
    <t>justin mcluckie</t>
  </si>
  <si>
    <t>justin_mcluckie@hotmail.com</t>
  </si>
  <si>
    <t>3YP47498FT1298458</t>
  </si>
  <si>
    <t>2HR254166X705591E</t>
  </si>
  <si>
    <t>48827115NL569230K</t>
  </si>
  <si>
    <t>Melissa Dixon</t>
  </si>
  <si>
    <t>meldixxn@googmail.com</t>
  </si>
  <si>
    <t>9UU16828A5038910A</t>
  </si>
  <si>
    <t>79349267V07225842</t>
  </si>
  <si>
    <t>31N2998959182473S</t>
  </si>
  <si>
    <t>0DT46242W7516051L</t>
  </si>
  <si>
    <t>537660188W083250K</t>
  </si>
  <si>
    <t>4AE954689U873474X</t>
  </si>
  <si>
    <t>15R27557NN310970C</t>
  </si>
  <si>
    <t>6JX18722H7368912X</t>
  </si>
  <si>
    <t>Natalie Rimmer</t>
  </si>
  <si>
    <t>threepinsocket93@gmail.com</t>
  </si>
  <si>
    <t>4XL45755RH491364B</t>
  </si>
  <si>
    <t>2TH46860GB1280155</t>
  </si>
  <si>
    <t>0A204070BU8165457</t>
  </si>
  <si>
    <t>1RX28269MW652691E</t>
  </si>
  <si>
    <t>1U704696PW264402B</t>
  </si>
  <si>
    <t>16R265701B436040V</t>
  </si>
  <si>
    <t>C Hare</t>
  </si>
  <si>
    <t>catriona.hare@hotmail.co.uk</t>
  </si>
  <si>
    <t>3PN65361TA541764J</t>
  </si>
  <si>
    <t>90986330FT790710X</t>
  </si>
  <si>
    <t>9PL72925HX4886117</t>
  </si>
  <si>
    <t>Order Number: 4a34017772</t>
  </si>
  <si>
    <t>Mrs L P Shahmoradian</t>
  </si>
  <si>
    <t>josrobemm@aol.com</t>
  </si>
  <si>
    <t>9NC87303JT617764Y</t>
  </si>
  <si>
    <t>1KN09781KC0788542</t>
  </si>
  <si>
    <t>James Duffy</t>
  </si>
  <si>
    <t>jjduf2012@virginmedia.com</t>
  </si>
  <si>
    <t>4F390648LW2047408</t>
  </si>
  <si>
    <t>0U893662XD574122S</t>
  </si>
  <si>
    <t>66240051G9802845R</t>
  </si>
  <si>
    <t>2SP535112D6898100</t>
  </si>
  <si>
    <t>3HJ282449U0063112</t>
  </si>
  <si>
    <t>18C89874HY7636542</t>
  </si>
  <si>
    <t>0RY12496P9014890E</t>
  </si>
  <si>
    <t>Michael O'Rourke</t>
  </si>
  <si>
    <t>mikeorou@hotmail.com</t>
  </si>
  <si>
    <t>290125519E285904C</t>
  </si>
  <si>
    <t>4JK4003583503705U</t>
  </si>
  <si>
    <t>2HB81973AT759033Y</t>
  </si>
  <si>
    <t>2AE88219FY838252G</t>
  </si>
  <si>
    <t>W A forshaw</t>
  </si>
  <si>
    <t>wendyanneforshaw@gmail.com</t>
  </si>
  <si>
    <t>2HT42608XT237821J</t>
  </si>
  <si>
    <t>6U638182A0672220K</t>
  </si>
  <si>
    <t>92Y550993R174611D</t>
  </si>
  <si>
    <t>1V0202502J3612054</t>
  </si>
  <si>
    <t>9M348223CM086974Y</t>
  </si>
  <si>
    <t>2F294422T8126510G</t>
  </si>
  <si>
    <t>14J57155PS073283C</t>
  </si>
  <si>
    <t>6RP38614UR012410K</t>
  </si>
  <si>
    <t>Joanne Moss</t>
  </si>
  <si>
    <t>1W523609LS170534H</t>
  </si>
  <si>
    <t>5MR94591VU6133107</t>
  </si>
  <si>
    <t>3SX200236J837035T</t>
  </si>
  <si>
    <t>8CL08571E2477120N</t>
  </si>
  <si>
    <t>3P6072409A3164334</t>
  </si>
  <si>
    <t>69184310LD2883017</t>
  </si>
  <si>
    <t>3H754892C6405222K</t>
  </si>
  <si>
    <t>4W515849N2038622K</t>
  </si>
  <si>
    <t>2178814855549074R</t>
  </si>
  <si>
    <t>1P55818349337094G</t>
  </si>
  <si>
    <t>Christopher Wilson</t>
  </si>
  <si>
    <t>chriswillo@hotmail.co.uk</t>
  </si>
  <si>
    <t>30N28428UM855512N</t>
  </si>
  <si>
    <t>10274766E4635530B</t>
  </si>
  <si>
    <t>9G048165TV4438803</t>
  </si>
  <si>
    <t>2BK999171W226560E</t>
  </si>
  <si>
    <t>6L337260V9555580W</t>
  </si>
  <si>
    <t>0UF3710863449722P</t>
  </si>
  <si>
    <t>9VC370732Y6769145</t>
  </si>
  <si>
    <t>5M4117276H945102N</t>
  </si>
  <si>
    <t>6VM50035GX3661506</t>
  </si>
  <si>
    <t>1D107376UH735261H</t>
  </si>
  <si>
    <t>92D3244342813462N</t>
  </si>
  <si>
    <t>4L906232YM5952919</t>
  </si>
  <si>
    <t>50J2378168535340B</t>
  </si>
  <si>
    <t>5DP46098XT652922N</t>
  </si>
  <si>
    <t>88P121867W400263D</t>
  </si>
  <si>
    <t>7F583750224428916</t>
  </si>
  <si>
    <t>4SS307701J2519616</t>
  </si>
  <si>
    <t>1XU84408MP042702W</t>
  </si>
  <si>
    <t>3D632032TT823400J</t>
  </si>
  <si>
    <t>7S7922268X150053C</t>
  </si>
  <si>
    <t>34Y21789GU580344R</t>
  </si>
  <si>
    <t>0JX63267LS220452A</t>
  </si>
  <si>
    <t>1TC82428PS825020K</t>
  </si>
  <si>
    <t>Julian Triggs</t>
  </si>
  <si>
    <t>julian.triggs@gmail.com</t>
  </si>
  <si>
    <t>7L883647A39371902</t>
  </si>
  <si>
    <t>8NK22535RX099721C</t>
  </si>
  <si>
    <t>12 x BIC PERMANENT BLACK MARKERS PEN 2300 CHISEL TIP PACK SCHOOL TEACHERS KIDS</t>
  </si>
  <si>
    <t>Response Wireless SA Siren 433MHz (SADS)</t>
  </si>
  <si>
    <t xml:space="preserve">Pipe for BA Rack </t>
  </si>
  <si>
    <t>Payment Refund - Pete Thomas</t>
  </si>
  <si>
    <t>Payment Refund - Ian Gornall</t>
  </si>
  <si>
    <t>Alan Smail - Burn Mk 2</t>
  </si>
  <si>
    <t>March</t>
  </si>
  <si>
    <t>Facilities hire during Mar 2017: Tuesdays 7-8pm, pool</t>
  </si>
  <si>
    <t>Feb</t>
  </si>
  <si>
    <t>Monday 9-10pm - 6,13,20,27 @£45.90</t>
  </si>
  <si>
    <t>Thursday 9-10pm -2,9  @£45.90</t>
  </si>
  <si>
    <t>21.02.17 - 26.09.17 10 @ £62.50 = £625.00.</t>
  </si>
  <si>
    <t>Feb to Sept</t>
  </si>
  <si>
    <t>Refunds</t>
  </si>
  <si>
    <t>Kingsway LC main pool hire March 17 Mon 9-10pm - 6,13,20,27</t>
  </si>
  <si>
    <t>Lease of Land L34ES 01/04/17 to 30/6/17</t>
  </si>
  <si>
    <t>Canal and River Trust</t>
  </si>
  <si>
    <t>april</t>
  </si>
  <si>
    <t>Facilities hire during April 2017: Tuesdays 7-8pm, pool</t>
  </si>
  <si>
    <t>John Smullen</t>
  </si>
  <si>
    <t>Paint brushes for compound</t>
  </si>
  <si>
    <t>11mm drill bit</t>
  </si>
  <si>
    <t>Scaffold x 7 and scaffold boards</t>
  </si>
  <si>
    <t>Sam Watson</t>
  </si>
  <si>
    <t>17A96536RH322645D</t>
  </si>
  <si>
    <t>0PG06621TB5190520</t>
  </si>
  <si>
    <t>0RU08532104661109</t>
  </si>
  <si>
    <t>8RU334642E7994129</t>
  </si>
  <si>
    <t>james mannion</t>
  </si>
  <si>
    <t>08L68696HE3683049</t>
  </si>
  <si>
    <t>8MU56237KN0095138</t>
  </si>
  <si>
    <t>3ML85763TL930073C</t>
  </si>
  <si>
    <t>51S50152S19605600</t>
  </si>
  <si>
    <t>5W050151R1990615P</t>
  </si>
  <si>
    <t>Andy Elliott</t>
  </si>
  <si>
    <t>AJEELECTRICAL@AOL.COM</t>
  </si>
  <si>
    <t>17K11495YX984942P</t>
  </si>
  <si>
    <t>1DK39157NX7033541</t>
  </si>
  <si>
    <t>Samantha Patrick</t>
  </si>
  <si>
    <t>sampantha8-all@yahoo.com</t>
  </si>
  <si>
    <t>4P071988TA870045B</t>
  </si>
  <si>
    <t>Outstanding balance for: Open Boat (Canadian Canoe) Introductory / Improvers Course - Coordinator Mike Alter and Ruth Edwards 3</t>
  </si>
  <si>
    <t>5P4475895A8428948</t>
  </si>
  <si>
    <t>Outstanding balance for: Introductory Course for new members / Novice Paddlers 1 x six hour session</t>
  </si>
  <si>
    <t>0MT67027SP517524B</t>
  </si>
  <si>
    <t>15V46877W7557174W</t>
  </si>
  <si>
    <t>3AW44461MP2496232</t>
  </si>
  <si>
    <t>32L11334653387055</t>
  </si>
  <si>
    <t>0JV77705DJ813030P</t>
  </si>
  <si>
    <t>Outstanding balance for: Scottish Easter Paddling Holiday - Tent and Camper van option - coordinator Roy McHale.</t>
  </si>
  <si>
    <t>1LE735081E502163T</t>
  </si>
  <si>
    <t>34F302807M247981U</t>
  </si>
  <si>
    <t>8D0568076B610463G</t>
  </si>
  <si>
    <t>5CE99994W0028484X</t>
  </si>
  <si>
    <t>5TB75801G9311262L</t>
  </si>
  <si>
    <t>8UX98628YF126172E</t>
  </si>
  <si>
    <t>3L341554L5724310Y</t>
  </si>
  <si>
    <t>19Y325291V8636742</t>
  </si>
  <si>
    <t>3UV06013S39919618</t>
  </si>
  <si>
    <t>63Y51069S1937525V</t>
  </si>
  <si>
    <t>JA Mannion</t>
  </si>
  <si>
    <t>2N180936R22020024</t>
  </si>
  <si>
    <t>4LH54854FH062434U</t>
  </si>
  <si>
    <t>41T01882C94510934</t>
  </si>
  <si>
    <t>saturnbull website</t>
  </si>
  <si>
    <t>simon@saturnbull.co.uk</t>
  </si>
  <si>
    <t>6H330588UM406210H</t>
  </si>
  <si>
    <t>Giant Imaging Limited</t>
  </si>
  <si>
    <t>orders@easierprint.co.uk</t>
  </si>
  <si>
    <t>7YU68126L89197721</t>
  </si>
  <si>
    <t>Your Order # EPT40959</t>
  </si>
  <si>
    <t>Anthony Doyle</t>
  </si>
  <si>
    <t>tdoyle935@gmail.com</t>
  </si>
  <si>
    <t>4AY98805PD5164830</t>
  </si>
  <si>
    <t>2JP71477H69239728</t>
  </si>
  <si>
    <t>4D695985PL294922A</t>
  </si>
  <si>
    <t>25F92225UP2190419</t>
  </si>
  <si>
    <t>9KV89117MF217864P</t>
  </si>
  <si>
    <t>9FL638981W572725R</t>
  </si>
  <si>
    <t>8UB238176V868230G</t>
  </si>
  <si>
    <t>2EX761946S013594X</t>
  </si>
  <si>
    <t>9YS76773XK229841A</t>
  </si>
  <si>
    <t>4M357590US612823E</t>
  </si>
  <si>
    <t>08E30985BF476220M</t>
  </si>
  <si>
    <t>4F494308AX679290L</t>
  </si>
  <si>
    <t>8WD5883385146704R</t>
  </si>
  <si>
    <t>malcolm stubbs</t>
  </si>
  <si>
    <t>malcolmstubbs@ruralwebdesign.co.uk</t>
  </si>
  <si>
    <t>1TN61709MK954505W</t>
  </si>
  <si>
    <t>5H3100879B006791Y</t>
  </si>
  <si>
    <t>3LT35883VJ658140M</t>
  </si>
  <si>
    <t>0N93222969399012N</t>
  </si>
  <si>
    <t>David Collins</t>
  </si>
  <si>
    <t>donnyo65@msn.com</t>
  </si>
  <si>
    <t>45M23350XH161532C</t>
  </si>
  <si>
    <t>4JF76725P0945841B</t>
  </si>
  <si>
    <t>7NF94788W9510535F</t>
  </si>
  <si>
    <t>1X148484BU539483R</t>
  </si>
  <si>
    <t>Peta Willingale</t>
  </si>
  <si>
    <t>petawillingale@gmail.com</t>
  </si>
  <si>
    <t>7AG95990UP924263K</t>
  </si>
  <si>
    <t>4NK77400X8744240F</t>
  </si>
  <si>
    <t>8ED92508DY2807111</t>
  </si>
  <si>
    <t>0SY78877E02849430</t>
  </si>
  <si>
    <t>6W0141405P2310914</t>
  </si>
  <si>
    <t>2C444918V77818935</t>
  </si>
  <si>
    <t>4UX24544JU716115Y</t>
  </si>
  <si>
    <t>3HF52013FB461312R</t>
  </si>
  <si>
    <t>43813682HW4998405</t>
  </si>
  <si>
    <t>0C216865TF9156143</t>
  </si>
  <si>
    <t>5JA4726933088534C</t>
  </si>
  <si>
    <t>William Wenlock</t>
  </si>
  <si>
    <t>w.wenlock@btinternet.com</t>
  </si>
  <si>
    <t>1ND56123SS645280A</t>
  </si>
  <si>
    <t>9MW789545V039013Y</t>
  </si>
  <si>
    <t>29B43498CA005853A</t>
  </si>
  <si>
    <t>9YA883142Y246280L</t>
  </si>
  <si>
    <t>0CP08474RH970922J</t>
  </si>
  <si>
    <t>8R091888N95796237</t>
  </si>
  <si>
    <t>3UL72194WC487653S</t>
  </si>
  <si>
    <t>61266039VU507844B</t>
  </si>
  <si>
    <t>3JR27240Y08236618</t>
  </si>
  <si>
    <t>82A23243TD7301314</t>
  </si>
  <si>
    <t>john worswick</t>
  </si>
  <si>
    <t>johnworswick@hotmail.com</t>
  </si>
  <si>
    <t>2U914787R0766883A</t>
  </si>
  <si>
    <t>4B342168EX190060G</t>
  </si>
  <si>
    <t>5XE662316F250123K</t>
  </si>
  <si>
    <t>3DH94322BU503553Y</t>
  </si>
  <si>
    <t>6GR185948W332642Y</t>
  </si>
  <si>
    <t>Simon Ridler</t>
  </si>
  <si>
    <t>samridler@gmail.com</t>
  </si>
  <si>
    <t>0WG52684UU314183F</t>
  </si>
  <si>
    <t>Martin Tonge</t>
  </si>
  <si>
    <t>kamajaan@gmail.com</t>
  </si>
  <si>
    <t>9ST13633AM8456052</t>
  </si>
  <si>
    <t>5GM48034MV205343E</t>
  </si>
  <si>
    <t>Diane Williams</t>
  </si>
  <si>
    <t>di.williams@nannyplus.co.uk</t>
  </si>
  <si>
    <t>6TH107786V5966902</t>
  </si>
  <si>
    <t>Mr Peter Wright</t>
  </si>
  <si>
    <t>peter.j.wright2010@gmail.com</t>
  </si>
  <si>
    <t>6NT3123320330924W</t>
  </si>
  <si>
    <t>2DE57387RE437331P</t>
  </si>
  <si>
    <t>Outstanding balance for: Improvers Sea Kayak Trip – coordinator Gareth Jones</t>
  </si>
  <si>
    <t>6TH31882TH599584U</t>
  </si>
  <si>
    <t>Richard J Pethig</t>
  </si>
  <si>
    <t>rik@pethig.co.uk</t>
  </si>
  <si>
    <t>6HV39693G3374125H</t>
  </si>
  <si>
    <t>7K460911G7146422P</t>
  </si>
  <si>
    <t>6VS06475EY698324L</t>
  </si>
  <si>
    <t>85A83548FB729382N</t>
  </si>
  <si>
    <t>17D99663W2861790G</t>
  </si>
  <si>
    <t>5R67778933985690C</t>
  </si>
  <si>
    <t>7J988583JT3509429</t>
  </si>
  <si>
    <t>7JD96431171767234</t>
  </si>
  <si>
    <t>3HH60717YC5108207</t>
  </si>
  <si>
    <t>9BM24144PS436744X</t>
  </si>
  <si>
    <t>1C770275LH295263N</t>
  </si>
  <si>
    <t>8S034975EE020692Y</t>
  </si>
  <si>
    <t>5B568212A2404050L</t>
  </si>
  <si>
    <t>Refused</t>
  </si>
  <si>
    <t>5DB990283Y073072C</t>
  </si>
  <si>
    <t>6B879291P66627233</t>
  </si>
  <si>
    <t>4D802242294676924</t>
  </si>
  <si>
    <t>41858922WM080724L</t>
  </si>
  <si>
    <t>6G7471596J7067437</t>
  </si>
  <si>
    <t>24596324GE514120D</t>
  </si>
  <si>
    <t>77747962CS988993U</t>
  </si>
  <si>
    <t>0TP97127RX7796341</t>
  </si>
  <si>
    <t>1US53128UP899852N</t>
  </si>
  <si>
    <t>4CH5519776119051L</t>
  </si>
  <si>
    <t>81927186LP708173Y</t>
  </si>
  <si>
    <t>9X121890W0074900Y</t>
  </si>
  <si>
    <t>54L73775GL501612W</t>
  </si>
  <si>
    <t>4P904916RM074250B</t>
  </si>
  <si>
    <t>4XT52925PF7590607</t>
  </si>
  <si>
    <t>16U025179E492683T</t>
  </si>
  <si>
    <t>4D045368SR633503G</t>
  </si>
  <si>
    <t>1VT97813D99255949</t>
  </si>
  <si>
    <t>47912705R1372625R</t>
  </si>
  <si>
    <t>9T317444E8832093N</t>
  </si>
  <si>
    <t>mrs f bithell</t>
  </si>
  <si>
    <t>fiona_bithell@talk21.com</t>
  </si>
  <si>
    <t>7KT72121TA401932U</t>
  </si>
  <si>
    <t>2LX489805K639394A</t>
  </si>
  <si>
    <t>8GK95092DN831553K</t>
  </si>
  <si>
    <t>Maya Walker</t>
  </si>
  <si>
    <t>soapiewater@hotmail.com</t>
  </si>
  <si>
    <t>7W740035B0072352G</t>
  </si>
  <si>
    <t>6R721181JF914910S</t>
  </si>
  <si>
    <t>2WG04989AX6336738</t>
  </si>
  <si>
    <t>Neil Myler</t>
  </si>
  <si>
    <t>nmyler16@hotmail.co.uk</t>
  </si>
  <si>
    <t>7J4880769F343380K</t>
  </si>
  <si>
    <t>9AL02104B0616033W</t>
  </si>
  <si>
    <t>66T04246KP8504449</t>
  </si>
  <si>
    <t>0DG25857903288540</t>
  </si>
  <si>
    <t>43W79995R95111433</t>
  </si>
  <si>
    <t>5MF243879S113702N</t>
  </si>
  <si>
    <t>34W56662NB553393J</t>
  </si>
  <si>
    <t>2P485312FC505932H</t>
  </si>
  <si>
    <t>david brockway</t>
  </si>
  <si>
    <t>5TF27269NS576440D</t>
  </si>
  <si>
    <t>34H11236AW138314U</t>
  </si>
  <si>
    <t>82098618JS017893J</t>
  </si>
  <si>
    <t>45F950176V5843608</t>
  </si>
  <si>
    <t>16T900008G5653122</t>
  </si>
  <si>
    <t>6C130532RX986354A</t>
  </si>
  <si>
    <t>1RN01725HG854035S</t>
  </si>
  <si>
    <t>05H21150384278431</t>
  </si>
  <si>
    <t>2GA029658E875993M</t>
  </si>
  <si>
    <t>0JS31737CF402702A</t>
  </si>
  <si>
    <t>06L17853H7859550R</t>
  </si>
  <si>
    <t>0DA23766242156934</t>
  </si>
  <si>
    <t>8SV98391KE6625347</t>
  </si>
  <si>
    <t>0HY86077UY842581J</t>
  </si>
  <si>
    <t>C M Marsland</t>
  </si>
  <si>
    <t>christina.marsland@blueyonder.co.uk</t>
  </si>
  <si>
    <t>28X86362357220700</t>
  </si>
  <si>
    <t>3F024397T2980030U</t>
  </si>
  <si>
    <t>1ED50756Y69324746</t>
  </si>
  <si>
    <t>5RR18881T8030752M</t>
  </si>
  <si>
    <t>2DX81897BT7546547</t>
  </si>
  <si>
    <t>John Allerton</t>
  </si>
  <si>
    <t>jaller79@hotmail.com</t>
  </si>
  <si>
    <t>78H04019PV460901J</t>
  </si>
  <si>
    <t>83B14490J38656245</t>
  </si>
  <si>
    <t>michaila worrall</t>
  </si>
  <si>
    <t>michailae@hotmail.com</t>
  </si>
  <si>
    <t>9H5860342L616751K</t>
  </si>
  <si>
    <t>29W38055WA9400245</t>
  </si>
  <si>
    <t>7A708205V70701006</t>
  </si>
  <si>
    <t>Matthew Pegram</t>
  </si>
  <si>
    <t>mjpegus@outlook.com</t>
  </si>
  <si>
    <t>7U410066174586318</t>
  </si>
  <si>
    <t>9D809013TJ004205J</t>
  </si>
  <si>
    <t>alan brabin</t>
  </si>
  <si>
    <t>alanbrabin@live.co.uk</t>
  </si>
  <si>
    <t>44S177058U171184P</t>
  </si>
  <si>
    <t>Graeme Hall</t>
  </si>
  <si>
    <t>graeme.hall21@gmail.com</t>
  </si>
  <si>
    <t>62108068KE0828027</t>
  </si>
  <si>
    <t>1US83325KW054693V</t>
  </si>
  <si>
    <t>Neil Jones</t>
  </si>
  <si>
    <t>Neilcjones@blueyonder.co.uk</t>
  </si>
  <si>
    <t>9R967106RW175631T</t>
  </si>
  <si>
    <t>5AR16740C4277691F</t>
  </si>
  <si>
    <t>9YM53751SB555451A</t>
  </si>
  <si>
    <t>87D35594VK207083U</t>
  </si>
  <si>
    <t>1EH216676M884493T</t>
  </si>
  <si>
    <t>Giant Imaging Limited - signs</t>
  </si>
  <si>
    <t>Roll up banners x2</t>
  </si>
  <si>
    <t>Delphin 150</t>
  </si>
  <si>
    <t>PR</t>
  </si>
  <si>
    <t>Blackwater Hostel 2018</t>
  </si>
  <si>
    <t>Security Camera</t>
  </si>
  <si>
    <t>Security Camera card</t>
  </si>
  <si>
    <t>Security</t>
  </si>
  <si>
    <t>7 of H2o Universal Kayak Direct Drain Plug</t>
  </si>
  <si>
    <t>24 BA`s Decathlon</t>
  </si>
  <si>
    <t>BBQ Briquettes 5KG x 3</t>
  </si>
  <si>
    <t>Batteries 8 x AA for camera at docks</t>
  </si>
  <si>
    <t>Elle Jackson for Small Orange Fusion</t>
  </si>
  <si>
    <t>Pen Godber</t>
  </si>
  <si>
    <t>pen.godber@googlemail.com</t>
  </si>
  <si>
    <t>50W12911HE5777403</t>
  </si>
  <si>
    <t>Gerald Sykes</t>
  </si>
  <si>
    <t>gsykes95@msn.com</t>
  </si>
  <si>
    <t>15A00652PR7925921</t>
  </si>
  <si>
    <t>8DH783037Y489591S</t>
  </si>
  <si>
    <t>6FC210542P958302N</t>
  </si>
  <si>
    <t>06S17779T6807844U</t>
  </si>
  <si>
    <t>8X173667UX8908156</t>
  </si>
  <si>
    <t>2DT48172YH387240N</t>
  </si>
  <si>
    <t>5UW479292N383551N</t>
  </si>
  <si>
    <t>05D82291CX156035U</t>
  </si>
  <si>
    <t>8LP6862170067843X</t>
  </si>
  <si>
    <t>01Y5480701945904J</t>
  </si>
  <si>
    <t>Matthew Fairclough</t>
  </si>
  <si>
    <t>mfairclough74@gmail.com</t>
  </si>
  <si>
    <t>57R34571YE626250T</t>
  </si>
  <si>
    <t>Martin Eccles</t>
  </si>
  <si>
    <t>martinjoeccles@gmail.com</t>
  </si>
  <si>
    <t>75W34835H1061333C</t>
  </si>
  <si>
    <t>8MY77928F94644357</t>
  </si>
  <si>
    <t>4UT77497U9323740F</t>
  </si>
  <si>
    <t>3BD71565WG250990Y</t>
  </si>
  <si>
    <t>4PM10910X4618930W</t>
  </si>
  <si>
    <t>6YC47529P7253633B</t>
  </si>
  <si>
    <t>2XG7997850513423V</t>
  </si>
  <si>
    <t>68A232822K795415L</t>
  </si>
  <si>
    <t>Colin Hayward</t>
  </si>
  <si>
    <t>colin.h@tinyonline.co.uk</t>
  </si>
  <si>
    <t>2SR87357P5723791N</t>
  </si>
  <si>
    <t>Eureka Cycles Ltd</t>
  </si>
  <si>
    <t>k.peek@talk21.com</t>
  </si>
  <si>
    <t>0WE4493918078793N</t>
  </si>
  <si>
    <t>5SX8591147053651B</t>
  </si>
  <si>
    <t>07741057AV157703F</t>
  </si>
  <si>
    <t>6BE544048X848231V</t>
  </si>
  <si>
    <t>35S47120SW855663B</t>
  </si>
  <si>
    <t>1YS18563A8656900D</t>
  </si>
  <si>
    <t>8L733667JK970993H</t>
  </si>
  <si>
    <t>bonielot@gmail.com</t>
  </si>
  <si>
    <t>5XP61104D6965961N</t>
  </si>
  <si>
    <t>John Shipman</t>
  </si>
  <si>
    <t>jashipman@aol.com</t>
  </si>
  <si>
    <t>3FA3214219604173X</t>
  </si>
  <si>
    <t>Adrian Mould</t>
  </si>
  <si>
    <t>adrian.mould@btopenworld.com</t>
  </si>
  <si>
    <t>9L5758309T017823E</t>
  </si>
  <si>
    <t>75L45533JU0536139</t>
  </si>
  <si>
    <t>margaret tannett</t>
  </si>
  <si>
    <t>megtannett@gmail.com</t>
  </si>
  <si>
    <t>60W88337MH156910C</t>
  </si>
  <si>
    <t>73S39692FN2856602</t>
  </si>
  <si>
    <t>6LT03096GY9060643</t>
  </si>
  <si>
    <t>4U375208V30454347</t>
  </si>
  <si>
    <t>7EX56821ST1164359</t>
  </si>
  <si>
    <t>2MF344193L4800845</t>
  </si>
  <si>
    <t>Clare Morrison</t>
  </si>
  <si>
    <t>counservice@live.co.uk</t>
  </si>
  <si>
    <t>298261515G701650B</t>
  </si>
  <si>
    <t>8D659349HW550280T</t>
  </si>
  <si>
    <t>6SJ15386FX681545J</t>
  </si>
  <si>
    <t>8MW123203V413842F</t>
  </si>
  <si>
    <t>84779491JR274732N</t>
  </si>
  <si>
    <t>4VF2604383908853M</t>
  </si>
  <si>
    <t>Colin Roberts</t>
  </si>
  <si>
    <t>col.roberts@hotmail.co.uk</t>
  </si>
  <si>
    <t>60H92319KW503331T</t>
  </si>
  <si>
    <t>Rebecca Papaspyridis</t>
  </si>
  <si>
    <t>Rebeccapaps@hotmail.com</t>
  </si>
  <si>
    <t>39M596731X138694R</t>
  </si>
  <si>
    <t>2XU21364M3556773C</t>
  </si>
  <si>
    <t>8CD04773801766337</t>
  </si>
  <si>
    <t>325136817R0338407</t>
  </si>
  <si>
    <t>0KA33626HX150151E</t>
  </si>
  <si>
    <t>8D6410214Y192551U</t>
  </si>
  <si>
    <t>88U04996YH596063V</t>
  </si>
  <si>
    <t>78V910193X488573E</t>
  </si>
  <si>
    <t>Benjamin Beachell</t>
  </si>
  <si>
    <t>ben.beachell@btinternet.com</t>
  </si>
  <si>
    <t>5F015168DW540322X</t>
  </si>
  <si>
    <t>3WS53639LN6391718</t>
  </si>
  <si>
    <t>5KV71241HS918032A</t>
  </si>
  <si>
    <t>MR DA MISSON</t>
  </si>
  <si>
    <t>danmisson@gmail.com</t>
  </si>
  <si>
    <t>8JD03049ST956791B</t>
  </si>
  <si>
    <t>Di Rayment</t>
  </si>
  <si>
    <t>info@formbywellness.co.uk</t>
  </si>
  <si>
    <t>9N359114DV938392D</t>
  </si>
  <si>
    <t>5SK835526M919833L</t>
  </si>
  <si>
    <t>4G197274W5958633L</t>
  </si>
  <si>
    <t>Peter Brown</t>
  </si>
  <si>
    <t>asgardy@me.com</t>
  </si>
  <si>
    <t>7DH10168DT255310E</t>
  </si>
  <si>
    <t>7582562261894251S</t>
  </si>
  <si>
    <t>Ian Hartley</t>
  </si>
  <si>
    <t>ianhartleyvarsityukltd@live.co.uk</t>
  </si>
  <si>
    <t>1DD93967CE585945A</t>
  </si>
  <si>
    <t>9DU48311WV6045221</t>
  </si>
  <si>
    <t>17T403997L404445E</t>
  </si>
  <si>
    <t>8VF17488519233124</t>
  </si>
  <si>
    <t>Ken Hall</t>
  </si>
  <si>
    <t>kenhall65@live.co.uk</t>
  </si>
  <si>
    <t>3TV45359R1496933R</t>
  </si>
  <si>
    <t>5FG09293UH4065046</t>
  </si>
  <si>
    <t>9AD90200PR458491X</t>
  </si>
  <si>
    <t>2M160728WR4638459</t>
  </si>
  <si>
    <t>84N97542P5459003U</t>
  </si>
  <si>
    <t>jonathan theobald</t>
  </si>
  <si>
    <t>jonathantheobald@gmail.com</t>
  </si>
  <si>
    <t>4L6161667F3334150</t>
  </si>
  <si>
    <t>0BU68679CH257991T</t>
  </si>
  <si>
    <t>Mark Finch</t>
  </si>
  <si>
    <t>finch60@talktalk.net</t>
  </si>
  <si>
    <t>82H31507RE8701833</t>
  </si>
  <si>
    <t>9VE48457SD414422S</t>
  </si>
  <si>
    <t>3WR7782755764333T</t>
  </si>
  <si>
    <t>matthew phillips</t>
  </si>
  <si>
    <t>mat.phillips73@gmail.com</t>
  </si>
  <si>
    <t>6E353806GC905464G</t>
  </si>
  <si>
    <t>0P940399WY0255025</t>
  </si>
  <si>
    <t>37098307AW022011H</t>
  </si>
  <si>
    <t>Miss R C Hyde</t>
  </si>
  <si>
    <t>rosiehyde@gmail.com</t>
  </si>
  <si>
    <t>9YU58587MM377341P</t>
  </si>
  <si>
    <t>1E849731GS933691T</t>
  </si>
  <si>
    <t>9ES52281BP938353H</t>
  </si>
  <si>
    <t>22W05357RP474222Y</t>
  </si>
  <si>
    <t>2Y6374000R572190W</t>
  </si>
  <si>
    <t>2LD33237559500943</t>
  </si>
  <si>
    <t>07U29948E0449093N</t>
  </si>
  <si>
    <t>44G66881N50684027</t>
  </si>
  <si>
    <t>1NY39750SH1520303</t>
  </si>
  <si>
    <t>50W22183TC133905A</t>
  </si>
  <si>
    <t>67451399GR092164U</t>
  </si>
  <si>
    <t>Craig Fairclough</t>
  </si>
  <si>
    <t>craig.fairclough@btinternet.com</t>
  </si>
  <si>
    <t>0RM069030S9771154</t>
  </si>
  <si>
    <t>9FM568922X135054T</t>
  </si>
  <si>
    <t>Laura O'Keefe</t>
  </si>
  <si>
    <t>laura_okeefe@hotmail.com</t>
  </si>
  <si>
    <t>0TC08924ML5220449</t>
  </si>
  <si>
    <t>Ken Lennon</t>
  </si>
  <si>
    <t>Ken.lennon007@gmail.com</t>
  </si>
  <si>
    <t>8SC85677L8001620M</t>
  </si>
  <si>
    <t>marina lawton</t>
  </si>
  <si>
    <t>rascaljr007@sky.com</t>
  </si>
  <si>
    <t>0G841099ET449590J</t>
  </si>
  <si>
    <t>christine hughes</t>
  </si>
  <si>
    <t>cah2000uk@yahoo.com</t>
  </si>
  <si>
    <t>9UL96422G0709463R</t>
  </si>
  <si>
    <t>Colin Campion</t>
  </si>
  <si>
    <t>campion@btinternet.com</t>
  </si>
  <si>
    <t>5KM6816061141025Y</t>
  </si>
  <si>
    <t>75237320XP9920615</t>
  </si>
  <si>
    <t>hugh mantle</t>
  </si>
  <si>
    <t>hughmantle@gmail.com</t>
  </si>
  <si>
    <t>5C779531RP565023R</t>
  </si>
  <si>
    <t>Karen Orford</t>
  </si>
  <si>
    <t>karenorford@btinternet.com</t>
  </si>
  <si>
    <t>3H642208E18004153</t>
  </si>
  <si>
    <t>Denise McAlister</t>
  </si>
  <si>
    <t>denisekmcalister@gmail.com</t>
  </si>
  <si>
    <t>7TR898138S545824L</t>
  </si>
  <si>
    <t>Gift Inspo</t>
  </si>
  <si>
    <t>8FD21747UT389901M</t>
  </si>
  <si>
    <t>Outstanding balance for: Introductory Course for new members / Novice Paddlers x3 two hour sessions - starts Friday 19 May at 6</t>
  </si>
  <si>
    <t>9AE30272L45445833</t>
  </si>
  <si>
    <t>9DU247666T162884Y</t>
  </si>
  <si>
    <t>Outstanding balance for: Foundation Safety and Rescue Training course - Keith Steer and Ian Bell</t>
  </si>
  <si>
    <t>29Y966316R2185846</t>
  </si>
  <si>
    <t>Coffee x 4 £5.16 - Milk and Tea for open day</t>
  </si>
  <si>
    <t>Fiesta Hot cups and lids - Nisbets  for open day</t>
  </si>
  <si>
    <t>Charcoal - B&amp;Q  for open day</t>
  </si>
  <si>
    <t xml:space="preserve">  LCC Cost        </t>
  </si>
  <si>
    <t xml:space="preserve">        Balance        </t>
  </si>
  <si>
    <t xml:space="preserve">        £              -         </t>
  </si>
  <si>
    <t xml:space="preserve">        £                  -         </t>
  </si>
  <si>
    <t xml:space="preserve">  £          -   </t>
  </si>
  <si>
    <t>Outstanding balance for: Kingsway Pool - Widnes Thursday (general paddling and rolling) - Keith Steer &amp; Robin Emley</t>
  </si>
  <si>
    <t xml:space="preserve">  Shed costs debited last month  </t>
  </si>
  <si>
    <t xml:space="preserve">  Negative amount to be takend from Februarys debit  </t>
  </si>
  <si>
    <t xml:space="preserve">  3 x £45.90  </t>
  </si>
  <si>
    <t xml:space="preserve">  4 x £45.90  </t>
  </si>
  <si>
    <t>Jan</t>
  </si>
  <si>
    <t xml:space="preserve">     </t>
  </si>
  <si>
    <t xml:space="preserve">      </t>
  </si>
  <si>
    <t>SESA certifiate fees</t>
  </si>
  <si>
    <t>Hull</t>
  </si>
  <si>
    <t>Liverpool Brunswick</t>
  </si>
  <si>
    <t>polo</t>
  </si>
  <si>
    <t>May</t>
  </si>
  <si>
    <t xml:space="preserve">Kingsway LC main pool hire May 2017 May - 8,15,22
</t>
  </si>
  <si>
    <t>Rapid Media Hosting Fee</t>
  </si>
  <si>
    <t xml:space="preserve">  $300  </t>
  </si>
  <si>
    <t>refused - S Moran</t>
  </si>
  <si>
    <t>BC Affiliation Membership 2017</t>
  </si>
  <si>
    <t>BBQ fuel Junior Club Weekend</t>
  </si>
  <si>
    <t>Coat hangers for docks</t>
  </si>
  <si>
    <t>Hull International</t>
  </si>
  <si>
    <t>Lease of Land L34ES 01/07/17 to 30/10/17</t>
  </si>
  <si>
    <t>Scaffolding parts</t>
  </si>
  <si>
    <t>Big Blue Rescue boat</t>
  </si>
  <si>
    <t>Mark - Donation for helping launch rescue boats</t>
  </si>
  <si>
    <t>Mike Bell - Trophies</t>
  </si>
  <si>
    <t xml:space="preserve">Neil Moult - Riot Trickster </t>
  </si>
  <si>
    <t>Spare key for padlock barrier</t>
  </si>
  <si>
    <t>ALSICO LAUCUBA LTD LCC  shop - Rogers jacket</t>
  </si>
  <si>
    <t>2nd West Kirby Sea Scouts</t>
  </si>
  <si>
    <t>Hospitalitiy (BBQ and use of club house)</t>
  </si>
  <si>
    <t>June</t>
  </si>
  <si>
    <t>Kingsway LC main pool hire - June 201 Monday 9-10pm - 5,12,19 @£45.90</t>
  </si>
  <si>
    <t>April</t>
  </si>
  <si>
    <t>Kingsway LC main pool hire - 137.70
April 2017 Mon 9-10pm - 3,10,24</t>
  </si>
  <si>
    <t>Outstanding balance for: 2 star training and improvers course - This and the following 4 x Fridays - Josh Cook</t>
  </si>
  <si>
    <t>Outstanding balance for: BCU Lifeguards Swim Event Safety Award (SESA) and 3 year re-validation - Tutor Ian Bell &amp; Keith Steer</t>
  </si>
  <si>
    <t>Softshell Jacket</t>
  </si>
  <si>
    <t>Josh Cook - Hull</t>
  </si>
  <si>
    <t>Josh Cook - travel expenses for coaching courses</t>
  </si>
  <si>
    <t>Dave Reynolds - travel expenses for coaching courses</t>
  </si>
  <si>
    <t>Mega Neutron Surf kayak - John / Susie Roberts</t>
  </si>
  <si>
    <t>Ian Bell BCULIFEGAUARDS £138 
Made up of Full SESA £98 Sesa reval £16  First aid £24</t>
  </si>
  <si>
    <t>Keith Steer  - key for gate</t>
  </si>
  <si>
    <t>Scott Gibson - Div 3</t>
  </si>
  <si>
    <t>Richard Quinn SOT</t>
  </si>
  <si>
    <t>Dave Lynch - G3</t>
  </si>
  <si>
    <t>Kingsway LC main pool hire - 229.50
July 2017
0.00 EA 5.00 45.90
July - 3,10,17,24,31</t>
  </si>
  <si>
    <t>Outstanding balance for: 2017 "Reel Paddling Film Festival" Wednesday 8th November 2017</t>
  </si>
  <si>
    <t>Outstanding balance for: Canoe Polo NW Division 2 LCC Coburg - payment for the season</t>
  </si>
  <si>
    <t>Outstanding balance for: Canoe Polo NW Division 3 LCC Brunswick - payment for the season</t>
  </si>
  <si>
    <t>Outstanding balance for: Kingsway Pool - Widnes Monday (Beginners, general paddling and rolling)</t>
  </si>
  <si>
    <t>Payment Review Release</t>
  </si>
  <si>
    <t>LCC Coburg - NWC League 2</t>
  </si>
  <si>
    <t>LCC Brunswick - NWC League 3</t>
  </si>
  <si>
    <t>15 baseball caps - prizes / gifts etc</t>
  </si>
  <si>
    <t>LCC Trafalgar</t>
  </si>
  <si>
    <t>LCC Brunswick</t>
  </si>
  <si>
    <t>LCC Ladies</t>
  </si>
  <si>
    <t xml:space="preserve">Debit        </t>
  </si>
  <si>
    <t xml:space="preserve">Sum of Debit        </t>
  </si>
  <si>
    <t>Oct to Dec</t>
  </si>
  <si>
    <t xml:space="preserve">July to Oct </t>
  </si>
  <si>
    <t>April to June</t>
  </si>
  <si>
    <t>Lease of land L34ES</t>
  </si>
  <si>
    <t>£40 polo entry from John Smullen</t>
  </si>
  <si>
    <t>Mark Mayfield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</si>
</sst>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7">
    <numFmt numFmtId="8" formatCode="&quot;£&quot;#,##0.00;[Red]\-&quot;£&quot;#,##0.00"/>
    <numFmt numFmtId="44" formatCode="_-&quot;£&quot;* #,##0.00_-;\-&quot;£&quot;* #,##0.00_-;_-&quot;£&quot;* &quot;-&quot;??_-;_-@_-"/>
    <numFmt numFmtId="164" formatCode="dd/mm/yy"/>
    <numFmt numFmtId="165" formatCode="&quot;£&quot;#,##0.00"/>
    <numFmt numFmtId="166" formatCode="d\-mmm"/>
    <numFmt numFmtId="167" formatCode="d\ mmm\ yy"/>
    <numFmt numFmtId="168" formatCode="_-[$£-809]* #,##0.00_-;\-[$£-809]* #,##0.00_-;_-[$£-809]* &quot;-&quot;??_-;_-@_-"/>
  </numFmts>
  <fonts count="34" x14ac:knownFonts="1">
    <font>
      <sz val="10"/>
      <name val="Arial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0"/>
      <name val="Arial"/>
      <family val="2"/>
    </font>
    <font>
      <b/>
      <sz val="10"/>
      <color rgb="FFC00000"/>
      <name val="Arial"/>
      <family val="2"/>
    </font>
    <font>
      <sz val="10"/>
      <color rgb="FF000080"/>
      <name val="Arial"/>
      <family val="2"/>
    </font>
    <font>
      <b/>
      <sz val="10"/>
      <name val="Arial"/>
      <family val="2"/>
    </font>
    <font>
      <sz val="10"/>
      <name val="Arial"/>
      <family val="2"/>
    </font>
    <font>
      <sz val="8"/>
      <color rgb="FF000000"/>
      <name val="Times New Roman"/>
      <family val="1"/>
    </font>
    <font>
      <b/>
      <sz val="10"/>
      <color rgb="FF000000"/>
      <name val="Times New Roman"/>
      <family val="1"/>
    </font>
    <font>
      <b/>
      <sz val="8"/>
      <color rgb="FF000000"/>
      <name val="Times New Roman"/>
      <family val="1"/>
    </font>
    <font>
      <sz val="10"/>
      <color rgb="FF000000"/>
      <name val="Times New Roman"/>
      <family val="1"/>
    </font>
    <font>
      <sz val="8"/>
      <name val="Times New Roman"/>
      <family val="1"/>
    </font>
    <font>
      <sz val="8"/>
      <color rgb="FF4472C4"/>
      <name val="Times New Roman"/>
      <family val="1"/>
    </font>
    <font>
      <sz val="8"/>
      <color rgb="FF44546A"/>
      <name val="Times New Roman"/>
      <family val="1"/>
    </font>
    <font>
      <sz val="8"/>
      <color rgb="FF2F75B5"/>
      <name val="Times New Roman"/>
      <family val="1"/>
    </font>
    <font>
      <sz val="10"/>
      <color rgb="FF000000"/>
      <name val="Arial"/>
      <family val="2"/>
    </font>
    <font>
      <sz val="8"/>
      <color rgb="FF1F4E78"/>
      <name val="Times New Roman"/>
      <family val="1"/>
    </font>
    <font>
      <b/>
      <sz val="8"/>
      <name val="Times New Roman"/>
      <family val="1"/>
    </font>
  </fonts>
  <fills count="5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FFFFCC"/>
        <bgColor rgb="FFC0C0C0"/>
      </patternFill>
    </fill>
    <fill>
      <patternFill patternType="solid">
        <fgColor rgb="FFFFFF00"/>
        <bgColor rgb="FF000000"/>
      </patternFill>
    </fill>
    <fill>
      <patternFill patternType="solid">
        <fgColor rgb="FFFF6600"/>
        <bgColor rgb="FF000000"/>
      </patternFill>
    </fill>
    <fill>
      <patternFill patternType="solid">
        <fgColor rgb="FFC9C9C9"/>
        <bgColor rgb="FF000000"/>
      </patternFill>
    </fill>
    <fill>
      <patternFill patternType="solid">
        <fgColor rgb="FFDDEBF7"/>
        <bgColor rgb="FFDDEBF7"/>
      </patternFill>
    </fill>
    <fill>
      <patternFill patternType="solid">
        <fgColor rgb="FFC0C0C0"/>
        <bgColor rgb="FF000000"/>
      </patternFill>
    </fill>
    <fill>
      <patternFill patternType="solid">
        <fgColor rgb="FFC00000"/>
        <bgColor rgb="FF000000"/>
      </patternFill>
    </fill>
    <fill>
      <patternFill patternType="solid">
        <fgColor rgb="FF92D050"/>
        <bgColor indexed="64"/>
      </patternFill>
    </fill>
    <fill>
      <patternFill patternType="solid">
        <fgColor rgb="FF92D050"/>
        <bgColor rgb="FF000000"/>
      </patternFill>
    </fill>
    <fill>
      <patternFill patternType="solid">
        <fgColor rgb="FFFFFF0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70AD47"/>
        <bgColor rgb="FF000000"/>
      </patternFill>
    </fill>
    <fill>
      <patternFill patternType="solid">
        <fgColor rgb="FFF4B084"/>
        <bgColor rgb="FF000000"/>
      </patternFill>
    </fill>
    <fill>
      <patternFill patternType="solid">
        <fgColor rgb="FFFF0000"/>
        <bgColor rgb="FF000000"/>
      </patternFill>
    </fill>
    <fill>
      <patternFill patternType="solid">
        <fgColor rgb="FF7030A0"/>
        <bgColor rgb="FF000000"/>
      </patternFill>
    </fill>
    <fill>
      <patternFill patternType="solid">
        <fgColor rgb="FFFFFFFF"/>
        <bgColor rgb="FF000000"/>
      </patternFill>
    </fill>
    <fill>
      <patternFill patternType="solid">
        <fgColor rgb="FFA5A5A5"/>
        <bgColor rgb="FF000000"/>
      </patternFill>
    </fill>
    <fill>
      <patternFill patternType="solid">
        <fgColor rgb="FFC65911"/>
        <bgColor rgb="FF000000"/>
      </patternFill>
    </fill>
    <fill>
      <patternFill patternType="solid">
        <fgColor rgb="FFACB9CA"/>
        <bgColor rgb="FF000000"/>
      </patternFill>
    </fill>
    <fill>
      <patternFill patternType="solid">
        <fgColor rgb="FFFFD966"/>
        <bgColor rgb="FF000000"/>
      </patternFill>
    </fill>
  </fills>
  <borders count="22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43">
    <xf numFmtId="0" fontId="0" fillId="0" borderId="0"/>
    <xf numFmtId="44" fontId="22" fillId="0" borderId="0" applyFont="0" applyFill="0" applyBorder="0" applyAlignment="0" applyProtection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144">
    <xf numFmtId="0" fontId="18" fillId="0" borderId="0" xfId="0" applyFont="1"/>
    <xf numFmtId="0" fontId="19" fillId="37" borderId="14" xfId="0" applyFont="1" applyFill="1" applyBorder="1"/>
    <xf numFmtId="0" fontId="18" fillId="0" borderId="15" xfId="0" applyFont="1" applyBorder="1"/>
    <xf numFmtId="0" fontId="18" fillId="0" borderId="0" xfId="0" applyFont="1" applyAlignment="1">
      <alignment horizontal="left"/>
    </xf>
    <xf numFmtId="44" fontId="18" fillId="0" borderId="0" xfId="0" applyNumberFormat="1" applyFont="1"/>
    <xf numFmtId="0" fontId="18" fillId="0" borderId="16" xfId="0" applyFont="1" applyBorder="1"/>
    <xf numFmtId="0" fontId="18" fillId="0" borderId="17" xfId="0" applyFont="1" applyBorder="1"/>
    <xf numFmtId="44" fontId="20" fillId="38" borderId="16" xfId="1" applyFont="1" applyFill="1" applyBorder="1" applyAlignment="1">
      <alignment horizontal="left"/>
    </xf>
    <xf numFmtId="44" fontId="19" fillId="0" borderId="18" xfId="1" applyFont="1" applyBorder="1"/>
    <xf numFmtId="0" fontId="18" fillId="0" borderId="19" xfId="0" applyFont="1" applyBorder="1"/>
    <xf numFmtId="0" fontId="21" fillId="0" borderId="0" xfId="0" applyFont="1"/>
    <xf numFmtId="14" fontId="18" fillId="0" borderId="0" xfId="0" applyNumberFormat="1" applyFont="1"/>
    <xf numFmtId="21" fontId="18" fillId="0" borderId="0" xfId="0" applyNumberFormat="1" applyFont="1"/>
    <xf numFmtId="4" fontId="18" fillId="0" borderId="0" xfId="0" applyNumberFormat="1" applyFont="1"/>
    <xf numFmtId="11" fontId="18" fillId="0" borderId="0" xfId="0" applyNumberFormat="1" applyFont="1"/>
    <xf numFmtId="0" fontId="18" fillId="39" borderId="0" xfId="0" applyFont="1" applyFill="1"/>
    <xf numFmtId="0" fontId="19" fillId="0" borderId="0" xfId="0" pivotButton="1" applyFont="1"/>
    <xf numFmtId="0" fontId="19" fillId="0" borderId="0" xfId="0" applyFont="1"/>
    <xf numFmtId="0" fontId="0" fillId="0" borderId="0" xfId="0"/>
    <xf numFmtId="14" fontId="0" fillId="0" borderId="0" xfId="0" applyNumberFormat="1"/>
    <xf numFmtId="21" fontId="0" fillId="0" borderId="0" xfId="0" applyNumberFormat="1"/>
    <xf numFmtId="4" fontId="0" fillId="0" borderId="0" xfId="0" applyNumberFormat="1"/>
    <xf numFmtId="11" fontId="0" fillId="0" borderId="0" xfId="0" applyNumberFormat="1"/>
    <xf numFmtId="0" fontId="18" fillId="40" borderId="17" xfId="0" applyFont="1" applyFill="1" applyBorder="1"/>
    <xf numFmtId="44" fontId="20" fillId="41" borderId="16" xfId="1" applyFont="1" applyFill="1" applyBorder="1" applyAlignment="1">
      <alignment horizontal="left"/>
    </xf>
    <xf numFmtId="0" fontId="21" fillId="0" borderId="19" xfId="0" applyFont="1" applyBorder="1"/>
    <xf numFmtId="44" fontId="18" fillId="43" borderId="16" xfId="1" applyFont="1" applyFill="1" applyBorder="1"/>
    <xf numFmtId="0" fontId="0" fillId="42" borderId="0" xfId="0" applyFill="1"/>
    <xf numFmtId="44" fontId="19" fillId="0" borderId="16" xfId="1" applyFont="1" applyBorder="1"/>
    <xf numFmtId="0" fontId="18" fillId="0" borderId="18" xfId="0" applyFont="1" applyBorder="1"/>
    <xf numFmtId="164" fontId="23" fillId="0" borderId="10" xfId="0" applyNumberFormat="1" applyFont="1" applyBorder="1" applyAlignment="1">
      <alignment horizontal="center"/>
    </xf>
    <xf numFmtId="0" fontId="24" fillId="0" borderId="11" xfId="0" applyNumberFormat="1" applyFont="1" applyBorder="1" applyAlignment="1">
      <alignment horizontal="center" wrapText="1"/>
    </xf>
    <xf numFmtId="0" fontId="24" fillId="0" borderId="11" xfId="0" applyFont="1" applyBorder="1" applyAlignment="1">
      <alignment horizontal="center" wrapText="1"/>
    </xf>
    <xf numFmtId="44" fontId="25" fillId="0" borderId="11" xfId="1" applyFont="1" applyBorder="1" applyAlignment="1">
      <alignment horizontal="center" textRotation="90" wrapText="1"/>
    </xf>
    <xf numFmtId="0" fontId="25" fillId="0" borderId="11" xfId="0" applyFont="1" applyBorder="1" applyAlignment="1">
      <alignment horizontal="center" textRotation="90" wrapText="1"/>
    </xf>
    <xf numFmtId="0" fontId="24" fillId="0" borderId="11" xfId="0" applyNumberFormat="1" applyFont="1" applyBorder="1" applyAlignment="1">
      <alignment horizontal="left" wrapText="1"/>
    </xf>
    <xf numFmtId="44" fontId="24" fillId="0" borderId="11" xfId="1" applyFont="1" applyBorder="1" applyAlignment="1">
      <alignment horizontal="center" wrapText="1"/>
    </xf>
    <xf numFmtId="0" fontId="24" fillId="0" borderId="11" xfId="1" applyNumberFormat="1" applyFont="1" applyBorder="1" applyAlignment="1">
      <alignment horizontal="center" wrapText="1"/>
    </xf>
    <xf numFmtId="0" fontId="26" fillId="0" borderId="11" xfId="0" applyFont="1" applyBorder="1"/>
    <xf numFmtId="0" fontId="26" fillId="0" borderId="0" xfId="0" applyFont="1"/>
    <xf numFmtId="164" fontId="23" fillId="0" borderId="12" xfId="0" applyNumberFormat="1" applyFont="1" applyBorder="1" applyAlignment="1">
      <alignment horizontal="center"/>
    </xf>
    <xf numFmtId="164" fontId="23" fillId="0" borderId="13" xfId="0" applyNumberFormat="1" applyFont="1" applyBorder="1" applyAlignment="1">
      <alignment horizontal="center"/>
    </xf>
    <xf numFmtId="167" fontId="25" fillId="33" borderId="13" xfId="0" applyNumberFormat="1" applyFont="1" applyFill="1" applyBorder="1"/>
    <xf numFmtId="44" fontId="25" fillId="33" borderId="13" xfId="1" applyFont="1" applyFill="1" applyBorder="1"/>
    <xf numFmtId="0" fontId="23" fillId="33" borderId="13" xfId="0" applyFont="1" applyFill="1" applyBorder="1"/>
    <xf numFmtId="164" fontId="23" fillId="0" borderId="13" xfId="0" applyNumberFormat="1" applyFont="1" applyBorder="1" applyAlignment="1">
      <alignment horizontal="left"/>
    </xf>
    <xf numFmtId="44" fontId="23" fillId="0" borderId="13" xfId="1" applyFont="1" applyBorder="1" applyAlignment="1">
      <alignment horizontal="right"/>
    </xf>
    <xf numFmtId="165" fontId="23" fillId="0" borderId="13" xfId="1" applyNumberFormat="1" applyFont="1" applyBorder="1" applyAlignment="1">
      <alignment horizontal="right"/>
    </xf>
    <xf numFmtId="0" fontId="27" fillId="0" borderId="13" xfId="0" applyFont="1" applyBorder="1" applyAlignment="1">
      <alignment horizontal="center"/>
    </xf>
    <xf numFmtId="166" fontId="27" fillId="0" borderId="13" xfId="0" applyNumberFormat="1" applyFont="1" applyBorder="1"/>
    <xf numFmtId="44" fontId="23" fillId="0" borderId="13" xfId="1" applyFont="1" applyBorder="1"/>
    <xf numFmtId="0" fontId="23" fillId="0" borderId="13" xfId="0" applyFont="1" applyBorder="1"/>
    <xf numFmtId="44" fontId="27" fillId="0" borderId="13" xfId="1" applyFont="1" applyBorder="1" applyAlignment="1">
      <alignment horizontal="right"/>
    </xf>
    <xf numFmtId="8" fontId="23" fillId="0" borderId="13" xfId="1" applyNumberFormat="1" applyFont="1" applyBorder="1" applyAlignment="1">
      <alignment horizontal="right"/>
    </xf>
    <xf numFmtId="164" fontId="23" fillId="35" borderId="13" xfId="0" applyNumberFormat="1" applyFont="1" applyFill="1" applyBorder="1" applyAlignment="1">
      <alignment horizontal="left"/>
    </xf>
    <xf numFmtId="165" fontId="23" fillId="35" borderId="13" xfId="1" applyNumberFormat="1" applyFont="1" applyFill="1" applyBorder="1" applyAlignment="1">
      <alignment horizontal="center"/>
    </xf>
    <xf numFmtId="164" fontId="23" fillId="36" borderId="13" xfId="0" applyNumberFormat="1" applyFont="1" applyFill="1" applyBorder="1" applyAlignment="1">
      <alignment horizontal="left"/>
    </xf>
    <xf numFmtId="165" fontId="23" fillId="36" borderId="13" xfId="1" applyNumberFormat="1" applyFont="1" applyFill="1" applyBorder="1" applyAlignment="1">
      <alignment horizontal="center"/>
    </xf>
    <xf numFmtId="164" fontId="23" fillId="0" borderId="10" xfId="0" applyNumberFormat="1" applyFont="1" applyBorder="1" applyAlignment="1">
      <alignment horizontal="left"/>
    </xf>
    <xf numFmtId="44" fontId="23" fillId="0" borderId="10" xfId="1" applyNumberFormat="1" applyFont="1" applyBorder="1" applyAlignment="1">
      <alignment horizontal="right"/>
    </xf>
    <xf numFmtId="166" fontId="27" fillId="0" borderId="10" xfId="0" applyNumberFormat="1" applyFont="1" applyBorder="1"/>
    <xf numFmtId="44" fontId="23" fillId="0" borderId="10" xfId="1" applyFont="1" applyBorder="1" applyAlignment="1">
      <alignment horizontal="right"/>
    </xf>
    <xf numFmtId="0" fontId="27" fillId="0" borderId="10" xfId="0" applyFont="1" applyBorder="1" applyAlignment="1">
      <alignment horizontal="center"/>
    </xf>
    <xf numFmtId="164" fontId="23" fillId="41" borderId="13" xfId="0" applyNumberFormat="1" applyFont="1" applyFill="1" applyBorder="1" applyAlignment="1">
      <alignment horizontal="left"/>
    </xf>
    <xf numFmtId="165" fontId="23" fillId="41" borderId="13" xfId="1" applyNumberFormat="1" applyFont="1" applyFill="1" applyBorder="1" applyAlignment="1">
      <alignment horizontal="center"/>
    </xf>
    <xf numFmtId="164" fontId="23" fillId="0" borderId="0" xfId="0" applyNumberFormat="1" applyFont="1" applyBorder="1" applyAlignment="1">
      <alignment horizontal="center"/>
    </xf>
    <xf numFmtId="0" fontId="18" fillId="0" borderId="13" xfId="0" applyFont="1" applyBorder="1"/>
    <xf numFmtId="0" fontId="18" fillId="0" borderId="13" xfId="1" applyNumberFormat="1" applyFont="1" applyBorder="1"/>
    <xf numFmtId="44" fontId="18" fillId="0" borderId="13" xfId="1" applyFont="1" applyBorder="1"/>
    <xf numFmtId="8" fontId="18" fillId="34" borderId="13" xfId="0" applyNumberFormat="1" applyFont="1" applyFill="1" applyBorder="1"/>
    <xf numFmtId="0" fontId="18" fillId="0" borderId="0" xfId="0" applyFont="1" applyBorder="1"/>
    <xf numFmtId="44" fontId="18" fillId="0" borderId="12" xfId="1" applyFont="1" applyBorder="1"/>
    <xf numFmtId="0" fontId="18" fillId="0" borderId="11" xfId="0" applyFont="1" applyBorder="1"/>
    <xf numFmtId="44" fontId="29" fillId="0" borderId="13" xfId="1" applyFont="1" applyBorder="1" applyAlignment="1">
      <alignment horizontal="right"/>
    </xf>
    <xf numFmtId="166" fontId="29" fillId="0" borderId="13" xfId="0" applyNumberFormat="1" applyFont="1" applyBorder="1"/>
    <xf numFmtId="0" fontId="18" fillId="0" borderId="13" xfId="0" applyFont="1" applyBorder="1" applyAlignment="1"/>
    <xf numFmtId="164" fontId="27" fillId="0" borderId="13" xfId="0" applyNumberFormat="1" applyFont="1" applyBorder="1" applyAlignment="1">
      <alignment horizontal="left"/>
    </xf>
    <xf numFmtId="44" fontId="30" fillId="0" borderId="13" xfId="1" applyFont="1" applyBorder="1" applyAlignment="1">
      <alignment horizontal="right"/>
    </xf>
    <xf numFmtId="166" fontId="30" fillId="0" borderId="13" xfId="0" applyNumberFormat="1" applyFont="1" applyBorder="1"/>
    <xf numFmtId="164" fontId="23" fillId="44" borderId="13" xfId="0" applyNumberFormat="1" applyFont="1" applyFill="1" applyBorder="1" applyAlignment="1">
      <alignment horizontal="left"/>
    </xf>
    <xf numFmtId="165" fontId="23" fillId="44" borderId="13" xfId="1" applyNumberFormat="1" applyFont="1" applyFill="1" applyBorder="1" applyAlignment="1">
      <alignment horizontal="center"/>
    </xf>
    <xf numFmtId="44" fontId="18" fillId="34" borderId="13" xfId="0" applyNumberFormat="1" applyFont="1" applyFill="1" applyBorder="1"/>
    <xf numFmtId="0" fontId="18" fillId="0" borderId="13" xfId="0" applyFont="1" applyBorder="1" applyAlignment="1">
      <alignment wrapText="1"/>
    </xf>
    <xf numFmtId="164" fontId="23" fillId="45" borderId="13" xfId="0" applyNumberFormat="1" applyFont="1" applyFill="1" applyBorder="1" applyAlignment="1">
      <alignment horizontal="left"/>
    </xf>
    <xf numFmtId="44" fontId="23" fillId="34" borderId="13" xfId="1" applyFont="1" applyFill="1" applyBorder="1" applyAlignment="1">
      <alignment horizontal="right"/>
    </xf>
    <xf numFmtId="0" fontId="31" fillId="0" borderId="13" xfId="0" applyFont="1" applyBorder="1"/>
    <xf numFmtId="165" fontId="23" fillId="45" borderId="13" xfId="1" applyNumberFormat="1" applyFont="1" applyFill="1" applyBorder="1" applyAlignment="1">
      <alignment horizontal="center"/>
    </xf>
    <xf numFmtId="165" fontId="18" fillId="0" borderId="13" xfId="0" applyNumberFormat="1" applyFont="1" applyBorder="1"/>
    <xf numFmtId="44" fontId="32" fillId="0" borderId="13" xfId="1" applyFont="1" applyBorder="1" applyAlignment="1">
      <alignment horizontal="right"/>
    </xf>
    <xf numFmtId="166" fontId="32" fillId="0" borderId="13" xfId="0" applyNumberFormat="1" applyFont="1" applyBorder="1"/>
    <xf numFmtId="0" fontId="18" fillId="0" borderId="13" xfId="0" applyNumberFormat="1" applyFont="1" applyBorder="1" applyAlignment="1"/>
    <xf numFmtId="44" fontId="23" fillId="0" borderId="13" xfId="1" applyFont="1" applyBorder="1" applyAlignment="1">
      <alignment horizontal="left"/>
    </xf>
    <xf numFmtId="0" fontId="18" fillId="0" borderId="0" xfId="0" applyNumberFormat="1" applyFont="1" applyBorder="1" applyAlignment="1"/>
    <xf numFmtId="0" fontId="18" fillId="0" borderId="12" xfId="0" applyFont="1" applyBorder="1"/>
    <xf numFmtId="164" fontId="23" fillId="0" borderId="11" xfId="0" applyNumberFormat="1" applyFont="1" applyBorder="1" applyAlignment="1">
      <alignment horizontal="center"/>
    </xf>
    <xf numFmtId="44" fontId="23" fillId="41" borderId="13" xfId="1" applyFont="1" applyFill="1" applyBorder="1" applyAlignment="1">
      <alignment horizontal="right"/>
    </xf>
    <xf numFmtId="44" fontId="23" fillId="46" borderId="13" xfId="1" applyFont="1" applyFill="1" applyBorder="1" applyAlignment="1">
      <alignment horizontal="right"/>
    </xf>
    <xf numFmtId="164" fontId="23" fillId="47" borderId="13" xfId="0" applyNumberFormat="1" applyFont="1" applyFill="1" applyBorder="1" applyAlignment="1">
      <alignment horizontal="left"/>
    </xf>
    <xf numFmtId="44" fontId="23" fillId="47" borderId="13" xfId="1" applyFont="1" applyFill="1" applyBorder="1" applyAlignment="1">
      <alignment horizontal="right"/>
    </xf>
    <xf numFmtId="165" fontId="23" fillId="47" borderId="13" xfId="1" applyNumberFormat="1" applyFont="1" applyFill="1" applyBorder="1" applyAlignment="1">
      <alignment horizontal="right"/>
    </xf>
    <xf numFmtId="0" fontId="18" fillId="48" borderId="11" xfId="0" applyFont="1" applyFill="1" applyBorder="1"/>
    <xf numFmtId="44" fontId="18" fillId="48" borderId="13" xfId="1" applyFont="1" applyFill="1" applyBorder="1"/>
    <xf numFmtId="0" fontId="18" fillId="48" borderId="13" xfId="0" applyFont="1" applyFill="1" applyBorder="1"/>
    <xf numFmtId="164" fontId="23" fillId="48" borderId="13" xfId="0" applyNumberFormat="1" applyFont="1" applyFill="1" applyBorder="1" applyAlignment="1">
      <alignment horizontal="left"/>
    </xf>
    <xf numFmtId="44" fontId="23" fillId="48" borderId="13" xfId="1" applyFont="1" applyFill="1" applyBorder="1" applyAlignment="1">
      <alignment horizontal="right"/>
    </xf>
    <xf numFmtId="164" fontId="23" fillId="49" borderId="13" xfId="0" applyNumberFormat="1" applyFont="1" applyFill="1" applyBorder="1" applyAlignment="1">
      <alignment horizontal="left"/>
    </xf>
    <xf numFmtId="44" fontId="23" fillId="49" borderId="13" xfId="1" applyFont="1" applyFill="1" applyBorder="1" applyAlignment="1">
      <alignment horizontal="right"/>
    </xf>
    <xf numFmtId="165" fontId="23" fillId="49" borderId="13" xfId="1" applyNumberFormat="1" applyFont="1" applyFill="1" applyBorder="1" applyAlignment="1">
      <alignment horizontal="right"/>
    </xf>
    <xf numFmtId="0" fontId="23" fillId="0" borderId="13" xfId="0" applyFont="1" applyBorder="1" applyAlignment="1">
      <alignment horizontal="center"/>
    </xf>
    <xf numFmtId="165" fontId="23" fillId="41" borderId="13" xfId="1" applyNumberFormat="1" applyFont="1" applyFill="1" applyBorder="1" applyAlignment="1">
      <alignment horizontal="right"/>
    </xf>
    <xf numFmtId="0" fontId="23" fillId="0" borderId="13" xfId="0" applyNumberFormat="1" applyFont="1" applyBorder="1" applyAlignment="1">
      <alignment horizontal="center" vertical="center"/>
    </xf>
    <xf numFmtId="0" fontId="18" fillId="0" borderId="13" xfId="0" applyFont="1" applyBorder="1" applyAlignment="1">
      <alignment vertical="center"/>
    </xf>
    <xf numFmtId="0" fontId="18" fillId="0" borderId="13" xfId="1" applyNumberFormat="1" applyFont="1" applyBorder="1" applyAlignment="1">
      <alignment vertical="center"/>
    </xf>
    <xf numFmtId="0" fontId="23" fillId="0" borderId="13" xfId="0" applyNumberFormat="1" applyFont="1" applyBorder="1" applyAlignment="1">
      <alignment vertical="center"/>
    </xf>
    <xf numFmtId="164" fontId="23" fillId="0" borderId="20" xfId="0" applyNumberFormat="1" applyFont="1" applyBorder="1" applyAlignment="1">
      <alignment horizontal="center"/>
    </xf>
    <xf numFmtId="0" fontId="18" fillId="0" borderId="20" xfId="0" applyFont="1" applyBorder="1"/>
    <xf numFmtId="44" fontId="18" fillId="0" borderId="20" xfId="1" applyFont="1" applyBorder="1"/>
    <xf numFmtId="164" fontId="23" fillId="0" borderId="20" xfId="0" applyNumberFormat="1" applyFont="1" applyBorder="1" applyAlignment="1">
      <alignment horizontal="left"/>
    </xf>
    <xf numFmtId="164" fontId="23" fillId="0" borderId="21" xfId="0" applyNumberFormat="1" applyFont="1" applyBorder="1" applyAlignment="1">
      <alignment horizontal="center"/>
    </xf>
    <xf numFmtId="44" fontId="18" fillId="0" borderId="11" xfId="1" applyFont="1" applyBorder="1"/>
    <xf numFmtId="164" fontId="23" fillId="0" borderId="11" xfId="0" applyNumberFormat="1" applyFont="1" applyBorder="1" applyAlignment="1">
      <alignment horizontal="left"/>
    </xf>
    <xf numFmtId="44" fontId="23" fillId="0" borderId="11" xfId="1" applyFont="1" applyBorder="1" applyAlignment="1">
      <alignment horizontal="right"/>
    </xf>
    <xf numFmtId="164" fontId="23" fillId="50" borderId="13" xfId="0" applyNumberFormat="1" applyFont="1" applyFill="1" applyBorder="1" applyAlignment="1">
      <alignment horizontal="left"/>
    </xf>
    <xf numFmtId="44" fontId="23" fillId="50" borderId="13" xfId="1" applyFont="1" applyFill="1" applyBorder="1" applyAlignment="1">
      <alignment horizontal="right"/>
    </xf>
    <xf numFmtId="165" fontId="23" fillId="50" borderId="13" xfId="1" applyNumberFormat="1" applyFont="1" applyFill="1" applyBorder="1" applyAlignment="1">
      <alignment horizontal="right"/>
    </xf>
    <xf numFmtId="0" fontId="18" fillId="0" borderId="0" xfId="0" applyFont="1" applyBorder="1" applyAlignment="1"/>
    <xf numFmtId="44" fontId="25" fillId="0" borderId="13" xfId="1" applyFont="1" applyBorder="1" applyAlignment="1">
      <alignment horizontal="right"/>
    </xf>
    <xf numFmtId="166" fontId="33" fillId="0" borderId="13" xfId="0" applyNumberFormat="1" applyFont="1" applyBorder="1"/>
    <xf numFmtId="0" fontId="28" fillId="0" borderId="13" xfId="0" applyFont="1" applyBorder="1" applyAlignment="1">
      <alignment horizontal="center"/>
    </xf>
    <xf numFmtId="164" fontId="23" fillId="51" borderId="13" xfId="0" applyNumberFormat="1" applyFont="1" applyFill="1" applyBorder="1" applyAlignment="1">
      <alignment horizontal="left"/>
    </xf>
    <xf numFmtId="44" fontId="23" fillId="51" borderId="13" xfId="1" applyFont="1" applyFill="1" applyBorder="1" applyAlignment="1">
      <alignment horizontal="right"/>
    </xf>
    <xf numFmtId="165" fontId="23" fillId="51" borderId="13" xfId="1" applyNumberFormat="1" applyFont="1" applyFill="1" applyBorder="1" applyAlignment="1">
      <alignment horizontal="right"/>
    </xf>
    <xf numFmtId="44" fontId="18" fillId="0" borderId="13" xfId="0" applyNumberFormat="1" applyFont="1" applyBorder="1"/>
    <xf numFmtId="164" fontId="23" fillId="0" borderId="13" xfId="0" applyNumberFormat="1" applyFont="1" applyBorder="1" applyAlignment="1">
      <alignment horizontal="left" wrapText="1"/>
    </xf>
    <xf numFmtId="164" fontId="23" fillId="52" borderId="13" xfId="0" applyNumberFormat="1" applyFont="1" applyFill="1" applyBorder="1" applyAlignment="1">
      <alignment horizontal="left"/>
    </xf>
    <xf numFmtId="44" fontId="23" fillId="52" borderId="13" xfId="1" applyFont="1" applyFill="1" applyBorder="1" applyAlignment="1">
      <alignment horizontal="right"/>
    </xf>
    <xf numFmtId="165" fontId="23" fillId="52" borderId="13" xfId="1" applyNumberFormat="1" applyFont="1" applyFill="1" applyBorder="1" applyAlignment="1">
      <alignment horizontal="right"/>
    </xf>
    <xf numFmtId="0" fontId="18" fillId="0" borderId="10" xfId="0" applyFont="1" applyBorder="1"/>
    <xf numFmtId="44" fontId="18" fillId="0" borderId="10" xfId="1" applyNumberFormat="1" applyFont="1" applyBorder="1"/>
    <xf numFmtId="0" fontId="18" fillId="0" borderId="0" xfId="0" pivotButton="1" applyFont="1"/>
    <xf numFmtId="44" fontId="23" fillId="0" borderId="13" xfId="1" applyFont="1" applyBorder="1" applyAlignment="1">
      <alignment horizontal="right" vertical="center"/>
    </xf>
    <xf numFmtId="44" fontId="23" fillId="0" borderId="20" xfId="1" applyFont="1" applyBorder="1" applyAlignment="1">
      <alignment horizontal="right"/>
    </xf>
    <xf numFmtId="168" fontId="23" fillId="0" borderId="13" xfId="1" applyNumberFormat="1" applyFont="1" applyBorder="1" applyAlignment="1">
      <alignment horizontal="right" wrapText="1"/>
    </xf>
    <xf numFmtId="16" fontId="23" fillId="0" borderId="12" xfId="0" applyNumberFormat="1" applyFont="1" applyBorder="1" applyAlignment="1">
      <alignment horizontal="center" vertical="center"/>
    </xf>
  </cellXfs>
  <cellStyles count="43">
    <cellStyle name="20% - Accent1" xfId="20" builtinId="30" customBuiltin="1"/>
    <cellStyle name="20% - Accent2" xfId="24" builtinId="34" customBuiltin="1"/>
    <cellStyle name="20% - Accent3" xfId="28" builtinId="38" customBuiltin="1"/>
    <cellStyle name="20% - Accent4" xfId="32" builtinId="42" customBuiltin="1"/>
    <cellStyle name="20% - Accent5" xfId="36" builtinId="46" customBuiltin="1"/>
    <cellStyle name="20% - Accent6" xfId="40" builtinId="50" customBuiltin="1"/>
    <cellStyle name="40% - Accent1" xfId="21" builtinId="31" customBuiltin="1"/>
    <cellStyle name="40% - Accent2" xfId="25" builtinId="35" customBuiltin="1"/>
    <cellStyle name="40% - Accent3" xfId="29" builtinId="39" customBuiltin="1"/>
    <cellStyle name="40% - Accent4" xfId="33" builtinId="43" customBuiltin="1"/>
    <cellStyle name="40% - Accent5" xfId="37" builtinId="47" customBuiltin="1"/>
    <cellStyle name="40% - Accent6" xfId="41" builtinId="51" customBuiltin="1"/>
    <cellStyle name="60% - Accent1" xfId="22" builtinId="32" customBuiltin="1"/>
    <cellStyle name="60% - Accent2" xfId="26" builtinId="36" customBuiltin="1"/>
    <cellStyle name="60% - Accent3" xfId="30" builtinId="40" customBuiltin="1"/>
    <cellStyle name="60% - Accent4" xfId="34" builtinId="44" customBuiltin="1"/>
    <cellStyle name="60% - Accent5" xfId="38" builtinId="48" customBuiltin="1"/>
    <cellStyle name="60% - Accent6" xfId="42" builtinId="52" customBuiltin="1"/>
    <cellStyle name="Accent1" xfId="19" builtinId="29" customBuiltin="1"/>
    <cellStyle name="Accent2" xfId="23" builtinId="33" customBuiltin="1"/>
    <cellStyle name="Accent3" xfId="27" builtinId="37" customBuiltin="1"/>
    <cellStyle name="Accent4" xfId="31" builtinId="41" customBuiltin="1"/>
    <cellStyle name="Accent5" xfId="35" builtinId="45" customBuiltin="1"/>
    <cellStyle name="Accent6" xfId="39" builtinId="49" customBuiltin="1"/>
    <cellStyle name="Bad" xfId="8" builtinId="27" customBuiltin="1"/>
    <cellStyle name="Calculation" xfId="12" builtinId="22" customBuiltin="1"/>
    <cellStyle name="Check Cell" xfId="14" builtinId="23" customBuiltin="1"/>
    <cellStyle name="Currency" xfId="1" builtinId="4" customBuiltin="1"/>
    <cellStyle name="Explanatory Text" xfId="17" builtinId="53" customBuiltin="1"/>
    <cellStyle name="Good" xfId="7" builtinId="26" customBuiltin="1"/>
    <cellStyle name="Heading 1" xfId="3" builtinId="16" customBuiltin="1"/>
    <cellStyle name="Heading 2" xfId="4" builtinId="17" customBuiltin="1"/>
    <cellStyle name="Heading 3" xfId="5" builtinId="18" customBuiltin="1"/>
    <cellStyle name="Heading 4" xfId="6" builtinId="19" customBuiltin="1"/>
    <cellStyle name="Input" xfId="10" builtinId="20" customBuiltin="1"/>
    <cellStyle name="Linked Cell" xfId="13" builtinId="24" customBuiltin="1"/>
    <cellStyle name="Neutral" xfId="9" builtinId="28" customBuiltin="1"/>
    <cellStyle name="Normal" xfId="0" builtinId="0"/>
    <cellStyle name="Note" xfId="16" builtinId="10" customBuiltin="1"/>
    <cellStyle name="Output" xfId="11" builtinId="21" customBuiltin="1"/>
    <cellStyle name="Title" xfId="2" builtinId="15" customBuiltin="1"/>
    <cellStyle name="Total" xfId="18" builtinId="25" customBuiltin="1"/>
    <cellStyle name="Warning Text" xfId="15" builtinId="11" customBuiltin="1"/>
  </cellStyles>
  <dxfs count="5">
    <dxf>
      <font>
        <b/>
        <family val="2"/>
      </font>
    </dxf>
    <dxf>
      <font>
        <b/>
        <family val="2"/>
      </font>
    </dxf>
    <dxf>
      <font>
        <color rgb="FFC00000"/>
        <family val="2"/>
      </font>
    </dxf>
    <dxf>
      <font>
        <color rgb="FFC00000"/>
        <family val="2"/>
      </font>
    </dxf>
    <dxf>
      <numFmt numFmtId="34" formatCode="_-&quot;£&quot;* #,##0.00_-;\-&quot;£&quot;* #,##0.00_-;_-&quot;£&quot;* &quot;-&quot;??_-;_-@_-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styles" Target="styles.xml"/><Relationship Id="rId2" Type="http://schemas.openxmlformats.org/officeDocument/2006/relationships/worksheet" Target="worksheets/sheet2.xml"/><Relationship Id="rId16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pivotCacheDefinition" Target="pivotCache/pivotCacheDefinition2.xml"/><Relationship Id="rId10" Type="http://schemas.openxmlformats.org/officeDocument/2006/relationships/worksheet" Target="worksheets/sheet10.xml"/><Relationship Id="rId19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pivotCacheDefinition" Target="pivotCache/pivotCacheDefinition1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pivotSource>
    <c:name>[LCC Acounts 2016-2017.xlsx]Summary!PivotTable1</c:name>
    <c:fmtId val="0"/>
  </c:pivotSource>
  <c:chart>
    <c:autoTitleDeleted val="0"/>
    <c:pivotFmts>
      <c:pivotFmt>
        <c:idx val="0"/>
        <c:spPr>
          <a:solidFill>
            <a:schemeClr val="accent2"/>
          </a:solidFill>
          <a:ln>
            <a:noFill/>
          </a:ln>
          <a:effectLst/>
        </c:spPr>
        <c:marker>
          <c:symbol val="none"/>
        </c:marker>
      </c:pivotFmt>
      <c:pivotFmt>
        <c:idx val="1"/>
        <c:spPr>
          <a:solidFill>
            <a:schemeClr val="accent1"/>
          </a:solidFill>
          <a:ln>
            <a:noFill/>
          </a:ln>
          <a:effectLst/>
        </c:spPr>
        <c:marker>
          <c:symbol val="none"/>
        </c:marker>
      </c:pivotFmt>
      <c:pivotFmt>
        <c:idx val="2"/>
        <c:spPr>
          <a:solidFill>
            <a:srgbClr val="C00000"/>
          </a:solidFill>
          <a:ln>
            <a:noFill/>
          </a:ln>
          <a:effectLst/>
        </c:spPr>
        <c:marker>
          <c:symbol val="none"/>
        </c:marker>
      </c:pivotFmt>
    </c:pivotFmts>
    <c:plotArea>
      <c:layout>
        <c:manualLayout>
          <c:layoutTarget val="inner"/>
          <c:xMode val="edge"/>
          <c:yMode val="edge"/>
          <c:x val="0.10828011394109231"/>
          <c:y val="0.10885774556695002"/>
          <c:w val="0.88290015790423937"/>
          <c:h val="0.62065317432137956"/>
        </c:manualLayout>
      </c:layout>
      <c:barChart>
        <c:barDir val="col"/>
        <c:grouping val="clustered"/>
        <c:varyColors val="0"/>
        <c:ser>
          <c:idx val="0"/>
          <c:order val="0"/>
          <c:tx>
            <c:strRef>
              <c:f>Summary!$B$3</c:f>
              <c:strCache>
                <c:ptCount val="1"/>
                <c:pt idx="0">
                  <c:v>Sum of Debit        </c:v>
                </c:pt>
              </c:strCache>
            </c:strRef>
          </c:tx>
          <c:spPr>
            <a:solidFill>
              <a:srgbClr val="C00000"/>
            </a:solidFill>
            <a:ln>
              <a:noFill/>
            </a:ln>
            <a:effectLst/>
          </c:spPr>
          <c:invertIfNegative val="0"/>
          <c:cat>
            <c:strRef>
              <c:f>Summary!$A$4:$A$29</c:f>
              <c:strCache>
                <c:ptCount val="25"/>
                <c:pt idx="0">
                  <c:v>AGM</c:v>
                </c:pt>
                <c:pt idx="1">
                  <c:v>Blackwater Hostel</c:v>
                </c:pt>
                <c:pt idx="2">
                  <c:v>Broadgreen</c:v>
                </c:pt>
                <c:pt idx="3">
                  <c:v>Canal and River Trust</c:v>
                </c:pt>
                <c:pt idx="4">
                  <c:v>Coaching</c:v>
                </c:pt>
                <c:pt idx="5">
                  <c:v>Compound</c:v>
                </c:pt>
                <c:pt idx="6">
                  <c:v>equipment</c:v>
                </c:pt>
                <c:pt idx="7">
                  <c:v>Film Festival</c:v>
                </c:pt>
                <c:pt idx="8">
                  <c:v>Halewood Pool</c:v>
                </c:pt>
                <c:pt idx="9">
                  <c:v>Hilbre</c:v>
                </c:pt>
                <c:pt idx="10">
                  <c:v>Langden Beck Hostel</c:v>
                </c:pt>
                <c:pt idx="11">
                  <c:v>LCC Shop</c:v>
                </c:pt>
                <c:pt idx="12">
                  <c:v>Membership</c:v>
                </c:pt>
                <c:pt idx="13">
                  <c:v>Monday Kingsway</c:v>
                </c:pt>
                <c:pt idx="14">
                  <c:v>PayPal</c:v>
                </c:pt>
                <c:pt idx="15">
                  <c:v>Polo</c:v>
                </c:pt>
                <c:pt idx="16">
                  <c:v>PR</c:v>
                </c:pt>
                <c:pt idx="17">
                  <c:v>Refund</c:v>
                </c:pt>
                <c:pt idx="18">
                  <c:v>Security</c:v>
                </c:pt>
                <c:pt idx="19">
                  <c:v>Stationary</c:v>
                </c:pt>
                <c:pt idx="20">
                  <c:v>Swim Safety</c:v>
                </c:pt>
                <c:pt idx="21">
                  <c:v>Thursday Kingsway</c:v>
                </c:pt>
                <c:pt idx="22">
                  <c:v>Watersports Licence</c:v>
                </c:pt>
                <c:pt idx="23">
                  <c:v>Website</c:v>
                </c:pt>
                <c:pt idx="24">
                  <c:v>Xmas Paddle</c:v>
                </c:pt>
              </c:strCache>
            </c:strRef>
          </c:cat>
          <c:val>
            <c:numRef>
              <c:f>Summary!$B$4:$B$29</c:f>
              <c:numCache>
                <c:formatCode>#,##0.00</c:formatCode>
                <c:ptCount val="25"/>
                <c:pt idx="0">
                  <c:v>13.6</c:v>
                </c:pt>
                <c:pt idx="1">
                  <c:v>1700</c:v>
                </c:pt>
                <c:pt idx="2">
                  <c:v>1212</c:v>
                </c:pt>
                <c:pt idx="3">
                  <c:v>409.24</c:v>
                </c:pt>
                <c:pt idx="4">
                  <c:v>328</c:v>
                </c:pt>
                <c:pt idx="5">
                  <c:v>16558.989999999994</c:v>
                </c:pt>
                <c:pt idx="6">
                  <c:v>3794.9900000000002</c:v>
                </c:pt>
                <c:pt idx="7">
                  <c:v>458.23</c:v>
                </c:pt>
                <c:pt idx="8">
                  <c:v>1875.2</c:v>
                </c:pt>
                <c:pt idx="9">
                  <c:v>283.5</c:v>
                </c:pt>
                <c:pt idx="10">
                  <c:v>398</c:v>
                </c:pt>
                <c:pt idx="11">
                  <c:v>101.88</c:v>
                </c:pt>
                <c:pt idx="12">
                  <c:v>787.6</c:v>
                </c:pt>
                <c:pt idx="13">
                  <c:v>2065.5</c:v>
                </c:pt>
                <c:pt idx="14">
                  <c:v>-112.09</c:v>
                </c:pt>
                <c:pt idx="15">
                  <c:v>1605</c:v>
                </c:pt>
                <c:pt idx="16">
                  <c:v>410.02000000000004</c:v>
                </c:pt>
                <c:pt idx="17">
                  <c:v>411.98</c:v>
                </c:pt>
                <c:pt idx="18">
                  <c:v>127.55999999999999</c:v>
                </c:pt>
                <c:pt idx="19">
                  <c:v>6.6</c:v>
                </c:pt>
                <c:pt idx="21">
                  <c:v>826.19999999999993</c:v>
                </c:pt>
                <c:pt idx="22">
                  <c:v>390</c:v>
                </c:pt>
                <c:pt idx="23">
                  <c:v>66</c:v>
                </c:pt>
                <c:pt idx="24">
                  <c:v>613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28A1-4910-A6B0-630F008D5976}"/>
            </c:ext>
          </c:extLst>
        </c:ser>
        <c:ser>
          <c:idx val="1"/>
          <c:order val="1"/>
          <c:tx>
            <c:strRef>
              <c:f>Summary!$C$3</c:f>
              <c:strCache>
                <c:ptCount val="1"/>
                <c:pt idx="0">
                  <c:v>Sum of Credit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cat>
            <c:strRef>
              <c:f>Summary!$A$4:$A$29</c:f>
              <c:strCache>
                <c:ptCount val="25"/>
                <c:pt idx="0">
                  <c:v>AGM</c:v>
                </c:pt>
                <c:pt idx="1">
                  <c:v>Blackwater Hostel</c:v>
                </c:pt>
                <c:pt idx="2">
                  <c:v>Broadgreen</c:v>
                </c:pt>
                <c:pt idx="3">
                  <c:v>Canal and River Trust</c:v>
                </c:pt>
                <c:pt idx="4">
                  <c:v>Coaching</c:v>
                </c:pt>
                <c:pt idx="5">
                  <c:v>Compound</c:v>
                </c:pt>
                <c:pt idx="6">
                  <c:v>equipment</c:v>
                </c:pt>
                <c:pt idx="7">
                  <c:v>Film Festival</c:v>
                </c:pt>
                <c:pt idx="8">
                  <c:v>Halewood Pool</c:v>
                </c:pt>
                <c:pt idx="9">
                  <c:v>Hilbre</c:v>
                </c:pt>
                <c:pt idx="10">
                  <c:v>Langden Beck Hostel</c:v>
                </c:pt>
                <c:pt idx="11">
                  <c:v>LCC Shop</c:v>
                </c:pt>
                <c:pt idx="12">
                  <c:v>Membership</c:v>
                </c:pt>
                <c:pt idx="13">
                  <c:v>Monday Kingsway</c:v>
                </c:pt>
                <c:pt idx="14">
                  <c:v>PayPal</c:v>
                </c:pt>
                <c:pt idx="15">
                  <c:v>Polo</c:v>
                </c:pt>
                <c:pt idx="16">
                  <c:v>PR</c:v>
                </c:pt>
                <c:pt idx="17">
                  <c:v>Refund</c:v>
                </c:pt>
                <c:pt idx="18">
                  <c:v>Security</c:v>
                </c:pt>
                <c:pt idx="19">
                  <c:v>Stationary</c:v>
                </c:pt>
                <c:pt idx="20">
                  <c:v>Swim Safety</c:v>
                </c:pt>
                <c:pt idx="21">
                  <c:v>Thursday Kingsway</c:v>
                </c:pt>
                <c:pt idx="22">
                  <c:v>Watersports Licence</c:v>
                </c:pt>
                <c:pt idx="23">
                  <c:v>Website</c:v>
                </c:pt>
                <c:pt idx="24">
                  <c:v>Xmas Paddle</c:v>
                </c:pt>
              </c:strCache>
            </c:strRef>
          </c:cat>
          <c:val>
            <c:numRef>
              <c:f>Summary!$C$4:$C$29</c:f>
              <c:numCache>
                <c:formatCode>#,##0.00</c:formatCode>
                <c:ptCount val="25"/>
                <c:pt idx="1">
                  <c:v>2843.3700000000003</c:v>
                </c:pt>
                <c:pt idx="2">
                  <c:v>1475.57</c:v>
                </c:pt>
                <c:pt idx="4">
                  <c:v>1386.95</c:v>
                </c:pt>
                <c:pt idx="5">
                  <c:v>1299.9000000000001</c:v>
                </c:pt>
                <c:pt idx="6">
                  <c:v>260.06</c:v>
                </c:pt>
                <c:pt idx="7">
                  <c:v>9.51</c:v>
                </c:pt>
                <c:pt idx="8">
                  <c:v>1642.06</c:v>
                </c:pt>
                <c:pt idx="9">
                  <c:v>414.92999999999995</c:v>
                </c:pt>
                <c:pt idx="10">
                  <c:v>300.56</c:v>
                </c:pt>
                <c:pt idx="11">
                  <c:v>52.78</c:v>
                </c:pt>
                <c:pt idx="12">
                  <c:v>7233.7699999999995</c:v>
                </c:pt>
                <c:pt idx="13">
                  <c:v>1937.09</c:v>
                </c:pt>
                <c:pt idx="15">
                  <c:v>1155.2700000000002</c:v>
                </c:pt>
                <c:pt idx="20">
                  <c:v>2240</c:v>
                </c:pt>
                <c:pt idx="21">
                  <c:v>586.88</c:v>
                </c:pt>
                <c:pt idx="24">
                  <c:v>658.38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28A1-4910-A6B0-630F008D597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542116863"/>
        <c:axId val="546829295"/>
      </c:barChart>
      <c:catAx>
        <c:axId val="542116863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low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546829295"/>
        <c:crosses val="autoZero"/>
        <c:auto val="1"/>
        <c:lblAlgn val="ctr"/>
        <c:lblOffset val="100"/>
        <c:noMultiLvlLbl val="0"/>
      </c:catAx>
      <c:valAx>
        <c:axId val="546829295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#,##0" sourceLinked="0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542116863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r"/>
      <c:layout>
        <c:manualLayout>
          <c:xMode val="edge"/>
          <c:yMode val="edge"/>
          <c:x val="0.80537928438689832"/>
          <c:y val="0.12815249552691854"/>
          <c:w val="0.14658887940871776"/>
          <c:h val="0.1383355605447095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100" b="1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  <c:extLst>
    <c:ext xmlns:c14="http://schemas.microsoft.com/office/drawing/2007/8/2/chart" uri="{781A3756-C4B2-4CAC-9D66-4F8BD8637D16}">
      <c14:pivotOptions>
        <c14:dropZoneFilter val="1"/>
        <c14:dropZoneCategories val="1"/>
        <c14:dropZoneData val="1"/>
        <c14:dropZoneSeries val="1"/>
        <c14:dropZonesVisible val="1"/>
      </c14:pivotOptions>
    </c:ext>
    <c:ext xmlns:c16="http://schemas.microsoft.com/office/drawing/2014/chart" uri="{E28EC0CA-F0BB-4C9C-879D-F8772B89E7AC}">
      <c16:pivotOptions16>
        <c16:showExpandCollapseFieldButtons val="1"/>
      </c16:pivotOptions16>
    </c:ext>
  </c:extLst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pivotSource>
    <c:name>[LCC Acounts 2016-2017.xlsx]old Summary!PivotTable6</c:name>
    <c:fmtId val="0"/>
  </c:pivotSource>
  <c:chart>
    <c:autoTitleDeleted val="0"/>
    <c:pivotFmts>
      <c:pivotFmt>
        <c:idx val="0"/>
        <c:spPr>
          <a:solidFill>
            <a:schemeClr val="accent1"/>
          </a:solidFill>
          <a:ln>
            <a:noFill/>
          </a:ln>
          <a:effectLst/>
        </c:spPr>
        <c:marker>
          <c:symbol val="none"/>
        </c:marker>
      </c:pivotFmt>
      <c:pivotFmt>
        <c:idx val="1"/>
        <c:spPr>
          <a:solidFill>
            <a:schemeClr val="accent1"/>
          </a:solidFill>
          <a:ln>
            <a:noFill/>
          </a:ln>
          <a:effectLst/>
        </c:spPr>
        <c:marker>
          <c:symbol val="none"/>
        </c:marker>
      </c:pivotFmt>
    </c:pivotFmts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'old Summary'!$B$4</c:f>
              <c:strCache>
                <c:ptCount val="1"/>
                <c:pt idx="0">
                  <c:v>Sum of Debit      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cat>
            <c:strRef>
              <c:f>'old Summary'!$A$5:$A$33</c:f>
              <c:strCache>
                <c:ptCount val="28"/>
                <c:pt idx="0">
                  <c:v>AGM</c:v>
                </c:pt>
                <c:pt idx="1">
                  <c:v>Balance</c:v>
                </c:pt>
                <c:pt idx="2">
                  <c:v>Broadgreen</c:v>
                </c:pt>
                <c:pt idx="3">
                  <c:v>Compound</c:v>
                </c:pt>
                <c:pt idx="4">
                  <c:v>Film Festival</c:v>
                </c:pt>
                <c:pt idx="5">
                  <c:v>Halewood Pool</c:v>
                </c:pt>
                <c:pt idx="6">
                  <c:v>Langden Beck Hostel</c:v>
                </c:pt>
                <c:pt idx="7">
                  <c:v>Membership</c:v>
                </c:pt>
                <c:pt idx="8">
                  <c:v>Monday Kingsway</c:v>
                </c:pt>
                <c:pt idx="9">
                  <c:v>PayPal</c:v>
                </c:pt>
                <c:pt idx="10">
                  <c:v>Polo</c:v>
                </c:pt>
                <c:pt idx="11">
                  <c:v>Refund</c:v>
                </c:pt>
                <c:pt idx="12">
                  <c:v>Swim Safety</c:v>
                </c:pt>
                <c:pt idx="13">
                  <c:v>Website</c:v>
                </c:pt>
                <c:pt idx="14">
                  <c:v>Thursday Kingsway</c:v>
                </c:pt>
                <c:pt idx="15">
                  <c:v>Blackwater Hostel</c:v>
                </c:pt>
                <c:pt idx="16">
                  <c:v>(blank)</c:v>
                </c:pt>
                <c:pt idx="17">
                  <c:v>Xmas Paddle</c:v>
                </c:pt>
                <c:pt idx="18">
                  <c:v>equipment</c:v>
                </c:pt>
                <c:pt idx="19">
                  <c:v>Watersports Licence</c:v>
                </c:pt>
                <c:pt idx="20">
                  <c:v>LCC Shop</c:v>
                </c:pt>
                <c:pt idx="21">
                  <c:v>Stationary</c:v>
                </c:pt>
                <c:pt idx="22">
                  <c:v>Hilbre</c:v>
                </c:pt>
                <c:pt idx="23">
                  <c:v>Coaching</c:v>
                </c:pt>
                <c:pt idx="24">
                  <c:v>Canal and River Trust</c:v>
                </c:pt>
                <c:pt idx="25">
                  <c:v>PR</c:v>
                </c:pt>
                <c:pt idx="26">
                  <c:v>Security</c:v>
                </c:pt>
                <c:pt idx="27">
                  <c:v>Blackwater Hostel 2018</c:v>
                </c:pt>
              </c:strCache>
            </c:strRef>
          </c:cat>
          <c:val>
            <c:numRef>
              <c:f>'old Summary'!$B$5:$B$33</c:f>
              <c:numCache>
                <c:formatCode>_("£"* #,##0.00_);_("£"* \(#,##0.00\);_("£"* "-"??_);_(@_)</c:formatCode>
                <c:ptCount val="28"/>
                <c:pt idx="0">
                  <c:v>13.6</c:v>
                </c:pt>
                <c:pt idx="2">
                  <c:v>1200</c:v>
                </c:pt>
                <c:pt idx="3">
                  <c:v>16544.309999999994</c:v>
                </c:pt>
                <c:pt idx="4">
                  <c:v>225.23</c:v>
                </c:pt>
                <c:pt idx="5">
                  <c:v>1875.2</c:v>
                </c:pt>
                <c:pt idx="6">
                  <c:v>398</c:v>
                </c:pt>
                <c:pt idx="8">
                  <c:v>1422.8999999999996</c:v>
                </c:pt>
                <c:pt idx="9">
                  <c:v>-112.09</c:v>
                </c:pt>
                <c:pt idx="10">
                  <c:v>160</c:v>
                </c:pt>
                <c:pt idx="11">
                  <c:v>222.32</c:v>
                </c:pt>
                <c:pt idx="13">
                  <c:v>48</c:v>
                </c:pt>
                <c:pt idx="14">
                  <c:v>826.19999999999993</c:v>
                </c:pt>
                <c:pt idx="15">
                  <c:v>1700</c:v>
                </c:pt>
                <c:pt idx="17">
                  <c:v>613</c:v>
                </c:pt>
                <c:pt idx="18">
                  <c:v>3249.9900000000002</c:v>
                </c:pt>
                <c:pt idx="19">
                  <c:v>150</c:v>
                </c:pt>
                <c:pt idx="21">
                  <c:v>6.6</c:v>
                </c:pt>
                <c:pt idx="24">
                  <c:v>499.24</c:v>
                </c:pt>
                <c:pt idx="25">
                  <c:v>404.52000000000004</c:v>
                </c:pt>
                <c:pt idx="26">
                  <c:v>127.55999999999999</c:v>
                </c:pt>
                <c:pt idx="27">
                  <c:v>2400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642C-45A8-AE36-6FF0898E1A1B}"/>
            </c:ext>
          </c:extLst>
        </c:ser>
        <c:ser>
          <c:idx val="1"/>
          <c:order val="1"/>
          <c:tx>
            <c:strRef>
              <c:f>'old Summary'!$C$4</c:f>
              <c:strCache>
                <c:ptCount val="1"/>
                <c:pt idx="0">
                  <c:v>Sum of Credit</c:v>
                </c:pt>
              </c:strCache>
            </c:strRef>
          </c:tx>
          <c:spPr>
            <a:solidFill>
              <a:schemeClr val="accent2"/>
            </a:solidFill>
            <a:ln>
              <a:noFill/>
            </a:ln>
            <a:effectLst/>
          </c:spPr>
          <c:invertIfNegative val="0"/>
          <c:cat>
            <c:strRef>
              <c:f>'old Summary'!$A$5:$A$33</c:f>
              <c:strCache>
                <c:ptCount val="28"/>
                <c:pt idx="0">
                  <c:v>AGM</c:v>
                </c:pt>
                <c:pt idx="1">
                  <c:v>Balance</c:v>
                </c:pt>
                <c:pt idx="2">
                  <c:v>Broadgreen</c:v>
                </c:pt>
                <c:pt idx="3">
                  <c:v>Compound</c:v>
                </c:pt>
                <c:pt idx="4">
                  <c:v>Film Festival</c:v>
                </c:pt>
                <c:pt idx="5">
                  <c:v>Halewood Pool</c:v>
                </c:pt>
                <c:pt idx="6">
                  <c:v>Langden Beck Hostel</c:v>
                </c:pt>
                <c:pt idx="7">
                  <c:v>Membership</c:v>
                </c:pt>
                <c:pt idx="8">
                  <c:v>Monday Kingsway</c:v>
                </c:pt>
                <c:pt idx="9">
                  <c:v>PayPal</c:v>
                </c:pt>
                <c:pt idx="10">
                  <c:v>Polo</c:v>
                </c:pt>
                <c:pt idx="11">
                  <c:v>Refund</c:v>
                </c:pt>
                <c:pt idx="12">
                  <c:v>Swim Safety</c:v>
                </c:pt>
                <c:pt idx="13">
                  <c:v>Website</c:v>
                </c:pt>
                <c:pt idx="14">
                  <c:v>Thursday Kingsway</c:v>
                </c:pt>
                <c:pt idx="15">
                  <c:v>Blackwater Hostel</c:v>
                </c:pt>
                <c:pt idx="16">
                  <c:v>(blank)</c:v>
                </c:pt>
                <c:pt idx="17">
                  <c:v>Xmas Paddle</c:v>
                </c:pt>
                <c:pt idx="18">
                  <c:v>equipment</c:v>
                </c:pt>
                <c:pt idx="19">
                  <c:v>Watersports Licence</c:v>
                </c:pt>
                <c:pt idx="20">
                  <c:v>LCC Shop</c:v>
                </c:pt>
                <c:pt idx="21">
                  <c:v>Stationary</c:v>
                </c:pt>
                <c:pt idx="22">
                  <c:v>Hilbre</c:v>
                </c:pt>
                <c:pt idx="23">
                  <c:v>Coaching</c:v>
                </c:pt>
                <c:pt idx="24">
                  <c:v>Canal and River Trust</c:v>
                </c:pt>
                <c:pt idx="25">
                  <c:v>PR</c:v>
                </c:pt>
                <c:pt idx="26">
                  <c:v>Security</c:v>
                </c:pt>
                <c:pt idx="27">
                  <c:v>Blackwater Hostel 2018</c:v>
                </c:pt>
              </c:strCache>
            </c:strRef>
          </c:cat>
          <c:val>
            <c:numRef>
              <c:f>'old Summary'!$C$5:$C$33</c:f>
              <c:numCache>
                <c:formatCode>_("£"* #,##0.00_);_("£"* \(#,##0.00\);_("£"* "-"??_);_(@_)</c:formatCode>
                <c:ptCount val="28"/>
                <c:pt idx="1">
                  <c:v>14774.05</c:v>
                </c:pt>
                <c:pt idx="2">
                  <c:v>1376.11</c:v>
                </c:pt>
                <c:pt idx="3">
                  <c:v>1299.9000000000001</c:v>
                </c:pt>
                <c:pt idx="5">
                  <c:v>1642.0599999999993</c:v>
                </c:pt>
                <c:pt idx="6">
                  <c:v>300.56</c:v>
                </c:pt>
                <c:pt idx="7">
                  <c:v>4970.0000000000009</c:v>
                </c:pt>
                <c:pt idx="8">
                  <c:v>1396.31</c:v>
                </c:pt>
                <c:pt idx="10">
                  <c:v>747.01</c:v>
                </c:pt>
                <c:pt idx="12">
                  <c:v>2240</c:v>
                </c:pt>
                <c:pt idx="14">
                  <c:v>586.88000000000011</c:v>
                </c:pt>
                <c:pt idx="15">
                  <c:v>2368.7799999999997</c:v>
                </c:pt>
                <c:pt idx="17">
                  <c:v>658.38000000000011</c:v>
                </c:pt>
                <c:pt idx="18">
                  <c:v>151.17000000000002</c:v>
                </c:pt>
                <c:pt idx="20">
                  <c:v>9.51</c:v>
                </c:pt>
                <c:pt idx="22">
                  <c:v>143.33000000000001</c:v>
                </c:pt>
                <c:pt idx="23">
                  <c:v>790.77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6FB1-4042-90C4-C4CD33D814F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722554303"/>
        <c:axId val="722546815"/>
      </c:barChart>
      <c:catAx>
        <c:axId val="722554303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722546815"/>
        <c:crosses val="autoZero"/>
        <c:auto val="1"/>
        <c:lblAlgn val="ctr"/>
        <c:lblOffset val="100"/>
        <c:noMultiLvlLbl val="0"/>
      </c:catAx>
      <c:valAx>
        <c:axId val="722546815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_(&quot;£&quot;* #,##0.00_);_(&quot;£&quot;* \(#,##0.00\);_(&quot;£&quot;* &quot;-&quot;??_);_(@_)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722554303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r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  <c:extLst>
    <c:ext xmlns:c14="http://schemas.microsoft.com/office/drawing/2007/8/2/chart" uri="{781A3756-C4B2-4CAC-9D66-4F8BD8637D16}">
      <c14:pivotOptions>
        <c14:dropZoneFilter val="1"/>
        <c14:dropZoneCategories val="1"/>
        <c14:dropZoneData val="1"/>
        <c14:dropZoneSeries val="1"/>
        <c14:dropZonesVisible val="1"/>
      </c14:pivotOptions>
    </c:ext>
    <c:ext xmlns:c16="http://schemas.microsoft.com/office/drawing/2014/chart" uri="{E28EC0CA-F0BB-4C9C-879D-F8772B89E7AC}">
      <c16:pivotOptions16>
        <c16:showExpandCollapseFieldButtons val="1"/>
      </c16:pivotOptions16>
    </c:ext>
  </c:extLst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chart" Target="../charts/chart2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585787</xdr:colOff>
      <xdr:row>1</xdr:row>
      <xdr:rowOff>152398</xdr:rowOff>
    </xdr:from>
    <xdr:to>
      <xdr:col>18</xdr:col>
      <xdr:colOff>1</xdr:colOff>
      <xdr:row>32</xdr:row>
      <xdr:rowOff>9524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A033DC72-D095-40EF-912D-D035CDB93924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5</xdr:col>
      <xdr:colOff>319087</xdr:colOff>
      <xdr:row>3</xdr:row>
      <xdr:rowOff>52387</xdr:rowOff>
    </xdr:from>
    <xdr:to>
      <xdr:col>22</xdr:col>
      <xdr:colOff>161925</xdr:colOff>
      <xdr:row>24</xdr:row>
      <xdr:rowOff>85725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pivotCache/_rels/pivotCacheDefinition1.xml.rels><?xml version="1.0" encoding="UTF-8" standalone="yes"?>
<Relationships xmlns="http://schemas.openxmlformats.org/package/2006/relationships"><Relationship Id="rId1" Type="http://schemas.openxmlformats.org/officeDocument/2006/relationships/pivotCacheRecords" Target="pivotCacheRecords1.xml"/></Relationships>
</file>

<file path=xl/pivotCache/_rels/pivotCacheDefinition2.xml.rels><?xml version="1.0" encoding="UTF-8" standalone="yes"?>
<Relationships xmlns="http://schemas.openxmlformats.org/package/2006/relationships"><Relationship Id="rId1" Type="http://schemas.openxmlformats.org/officeDocument/2006/relationships/pivotCacheRecords" Target="pivotCacheRecords2.xml"/></Relationships>
</file>

<file path=xl/pivotCache/pivotCacheDefinition1.xml><?xml version="1.0" encoding="utf-8"?>
<pivotCacheDefinition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mc:Ignorable="xr" r:id="rId1" refreshedBy="KS" refreshedDate="42874.829166782409" createdVersion="6" refreshedVersion="6" minRefreshableVersion="3" recordCount="243" xr:uid="{00000000-000A-0000-FFFF-FFFF03000000}">
  <cacheSource type="worksheet">
    <worksheetSource ref="A1:N1014" sheet="LCC"/>
  </cacheSource>
  <cacheFields count="14">
    <cacheField name="Date" numFmtId="164">
      <sharedItems containsNonDate="0" containsDate="1" containsString="0" containsBlank="1" minDate="2016-09-01T00:00:00" maxDate="2017-05-22T00:00:00"/>
    </cacheField>
    <cacheField name="Original Date" numFmtId="0">
      <sharedItems containsDate="1" containsBlank="1" containsMixedTypes="1" minDate="2016-09-02T00:00:00" maxDate="2017-05-15T00:00:00"/>
    </cacheField>
    <cacheField name="Details" numFmtId="0">
      <sharedItems containsBlank="1"/>
    </cacheField>
    <cacheField name="LCC Cost      " numFmtId="0">
      <sharedItems containsBlank="1"/>
    </cacheField>
    <cacheField name="Invoice Numbers" numFmtId="0">
      <sharedItems containsString="0" containsBlank="1" containsNumber="1" containsInteger="1" minValue="27" maxValue="27"/>
    </cacheField>
    <cacheField name="Cheque Number" numFmtId="0">
      <sharedItems containsBlank="1" containsMixedTypes="1" containsNumber="1" containsInteger="1" minValue="19" maxValue="19"/>
    </cacheField>
    <cacheField name="Event" numFmtId="0">
      <sharedItems containsBlank="1" count="30">
        <s v="Balance"/>
        <s v="Monday Kingsway"/>
        <s v="Langden Beck Hostel"/>
        <s v="Polo"/>
        <s v="Swim Safety"/>
        <s v="Film Festival"/>
        <s v="Halewood Pool"/>
        <s v="Broadgreen"/>
        <s v="Compound"/>
        <s v="AGM"/>
        <s v="equipment"/>
        <s v="Membership"/>
        <s v="Refund"/>
        <s v="Website"/>
        <s v="PayPal"/>
        <s v="Thursday Kingsway"/>
        <s v="Blackwater Hostel"/>
        <s v="Xmas Paddle"/>
        <s v="Canal and River Trust"/>
        <s v="Watersports Licence"/>
        <s v="LCC Shop"/>
        <s v="Security"/>
        <s v="Stationary"/>
        <s v="Hilbre"/>
        <s v="Coaching"/>
        <s v="PR"/>
        <s v="Blackwater Hostel 2018"/>
        <m/>
        <s v="Lease of Land L34ES" u="1"/>
        <s v="Equipement" u="1"/>
      </sharedItems>
    </cacheField>
    <cacheField name="PayPal Total" numFmtId="0">
      <sharedItems containsString="0" containsBlank="1" containsNumber="1" minValue="-112.09" maxValue="2300.71"/>
    </cacheField>
    <cacheField name="Debit      " numFmtId="0">
      <sharedItems containsString="0" containsBlank="1" containsNumber="1" minValue="-112.09" maxValue="5772"/>
    </cacheField>
    <cacheField name="Credit" numFmtId="0">
      <sharedItems containsString="0" containsBlank="1" containsNumber="1" minValue="4.63" maxValue="14774.05"/>
    </cacheField>
    <cacheField name="Check" numFmtId="0">
      <sharedItems containsBlank="1"/>
    </cacheField>
    <cacheField name="      Balance      " numFmtId="44">
      <sharedItems containsBlank="1" containsMixedTypes="1" containsNumber="1" minValue="1280.2399999999998" maxValue="16735.919999999998"/>
    </cacheField>
    <cacheField name="Statement check" numFmtId="0">
      <sharedItems containsBlank="1" containsMixedTypes="1" containsNumber="1" minValue="2916.55" maxValue="16670.329999999998"/>
    </cacheField>
    <cacheField name="Date2" numFmtId="166">
      <sharedItems containsNonDate="0" containsDate="1" containsString="0" containsBlank="1" minDate="2016-09-02T00:00:00" maxDate="2017-05-03T00:00:00"/>
    </cacheField>
  </cacheFields>
  <extLst>
    <ext xmlns:x14="http://schemas.microsoft.com/office/spreadsheetml/2009/9/main" uri="{725AE2AE-9491-48be-B2B4-4EB974FC3084}">
      <x14:pivotCacheDefinition/>
    </ext>
  </extLst>
</pivotCacheDefinition>
</file>

<file path=xl/pivotCache/pivotCacheDefinition2.xml><?xml version="1.0" encoding="utf-8"?>
<pivotCacheDefinition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mc:Ignorable="xr" r:id="rId1" refreshedBy="KS" refreshedDate="43016.44748761574" createdVersion="6" refreshedVersion="6" minRefreshableVersion="3" recordCount="316" xr:uid="{DE4F44D1-CADF-4CDC-A2D3-4AF9D17C5EAE}">
  <cacheSource type="worksheet">
    <worksheetSource ref="A1:N1048576" sheet="LCC"/>
  </cacheSource>
  <cacheFields count="14">
    <cacheField name="Date" numFmtId="164">
      <sharedItems containsNonDate="0" containsDate="1" containsString="0" containsBlank="1" minDate="2016-09-01T00:00:00" maxDate="2017-09-01T00:00:00"/>
    </cacheField>
    <cacheField name="Original Date" numFmtId="0">
      <sharedItems containsDate="1" containsBlank="1" containsMixedTypes="1" minDate="2016-09-02T00:00:00" maxDate="2017-09-01T00:00:00"/>
    </cacheField>
    <cacheField name="Details" numFmtId="0">
      <sharedItems containsBlank="1"/>
    </cacheField>
    <cacheField name="  LCC Cost        " numFmtId="0">
      <sharedItems containsBlank="1"/>
    </cacheField>
    <cacheField name="Invoice Numbers" numFmtId="0">
      <sharedItems containsString="0" containsBlank="1" containsNumber="1" containsInteger="1" minValue="27" maxValue="27"/>
    </cacheField>
    <cacheField name="Cheque Number" numFmtId="0">
      <sharedItems containsBlank="1" containsMixedTypes="1" containsNumber="1" containsInteger="1" minValue="19" maxValue="290"/>
    </cacheField>
    <cacheField name="Event" numFmtId="0">
      <sharedItems containsBlank="1" count="27">
        <s v="Balance"/>
        <s v="Monday Kingsway"/>
        <s v="Langden Beck Hostel"/>
        <s v="Polo"/>
        <s v="Swim Safety"/>
        <s v="Film Festival"/>
        <s v="Halewood Pool"/>
        <s v="Broadgreen"/>
        <s v="Compound"/>
        <s v="AGM"/>
        <s v="equipment"/>
        <s v="Membership"/>
        <s v="Refund"/>
        <s v="Website"/>
        <s v="PayPal"/>
        <s v="Thursday Kingsway"/>
        <s v="Blackwater Hostel"/>
        <s v="Xmas Paddle"/>
        <s v="Watersports Licence"/>
        <s v="Canal and River Trust"/>
        <s v="LCC Shop"/>
        <s v="Security"/>
        <s v="Stationary"/>
        <s v="Hilbre"/>
        <s v="Coaching"/>
        <s v="PR"/>
        <m/>
      </sharedItems>
    </cacheField>
    <cacheField name="PayPal Total" numFmtId="0">
      <sharedItems containsString="0" containsBlank="1" containsNumber="1" minValue="-112.09" maxValue="2300.71"/>
    </cacheField>
    <cacheField name="Debit        " numFmtId="44">
      <sharedItems containsString="0" containsBlank="1" containsNumber="1" minValue="-112.09" maxValue="5772"/>
    </cacheField>
    <cacheField name="Credit" numFmtId="0">
      <sharedItems containsString="0" containsBlank="1" containsNumber="1" minValue="4.63" maxValue="14774.05"/>
    </cacheField>
    <cacheField name="Check" numFmtId="0">
      <sharedItems containsBlank="1"/>
    </cacheField>
    <cacheField name="        Balance        " numFmtId="0">
      <sharedItems containsBlank="1" containsMixedTypes="1" containsNumber="1" minValue="2906.55" maxValue="16735.919999999998"/>
    </cacheField>
    <cacheField name="Statement check" numFmtId="0">
      <sharedItems containsBlank="1" containsMixedTypes="1" containsNumber="1" minValue="2916.55" maxValue="16670.330000000002"/>
    </cacheField>
    <cacheField name="Date2" numFmtId="166">
      <sharedItems containsNonDate="0" containsDate="1" containsString="0" containsBlank="1" minDate="2017-01-17T00:00:00" maxDate="2017-12-30T00:00:00"/>
    </cacheField>
  </cacheFields>
  <extLst>
    <ext xmlns:x14="http://schemas.microsoft.com/office/spreadsheetml/2009/9/main" uri="{725AE2AE-9491-48be-B2B4-4EB974FC3084}">
      <x14:pivotCacheDefinition/>
    </ext>
  </extLst>
</pivotCacheDefinition>
</file>

<file path=xl/pivotCache/pivotCacheRecords1.xml><?xml version="1.0" encoding="utf-8"?>
<pivotCacheRecords xmlns="http://schemas.openxmlformats.org/spreadsheetml/2006/main" xmlns:r="http://schemas.openxmlformats.org/officeDocument/2006/relationships" count="243">
  <r>
    <d v="2016-09-01T00:00:00"/>
    <m/>
    <s v=" Opening Balance"/>
    <m/>
    <m/>
    <s v="N/A"/>
    <x v="0"/>
    <m/>
    <m/>
    <m/>
    <s v="X"/>
    <s v="      £              -       "/>
    <s v="      £                  -       "/>
    <m/>
  </r>
  <r>
    <d v="2016-09-02T00:00:00"/>
    <m/>
    <s v="Balance brought forward from accounts 2015-16"/>
    <m/>
    <m/>
    <m/>
    <x v="0"/>
    <m/>
    <m/>
    <n v="14774.05"/>
    <s v="X"/>
    <n v="14774.05"/>
    <n v="14774.05"/>
    <d v="2016-09-02T00:00:00"/>
  </r>
  <r>
    <d v="2016-09-07T00:00:00"/>
    <s v="August"/>
    <s v="Monday - Pool Hire @ £45.90per session on August - 1,8,15,22,"/>
    <m/>
    <m/>
    <m/>
    <x v="1"/>
    <m/>
    <n v="183.6"/>
    <m/>
    <s v="X"/>
    <n v="14590.45"/>
    <m/>
    <m/>
  </r>
  <r>
    <d v="2016-09-15T00:00:00"/>
    <m/>
    <s v="Payment for the hostel"/>
    <m/>
    <m/>
    <m/>
    <x v="2"/>
    <m/>
    <n v="398"/>
    <m/>
    <s v="X"/>
    <n v="14192.45"/>
    <m/>
    <m/>
  </r>
  <r>
    <d v="2016-09-15T00:00:00"/>
    <m/>
    <s v="Ladies Development league (£200 minus £40 for one less tournament last year)"/>
    <m/>
    <m/>
    <m/>
    <x v="3"/>
    <m/>
    <n v="160"/>
    <m/>
    <s v="X"/>
    <n v="14032.45"/>
    <m/>
    <m/>
  </r>
  <r>
    <d v="2016-09-19T00:00:00"/>
    <m/>
    <s v="Swim safety"/>
    <m/>
    <m/>
    <m/>
    <x v="4"/>
    <m/>
    <m/>
    <n v="2240"/>
    <s v="X"/>
    <n v="16272.45"/>
    <m/>
    <m/>
  </r>
  <r>
    <d v="2016-09-28T00:00:00"/>
    <m/>
    <s v="Film Festival - film payment"/>
    <m/>
    <m/>
    <m/>
    <x v="5"/>
    <m/>
    <n v="225.23"/>
    <m/>
    <s v="X"/>
    <n v="16047.22"/>
    <m/>
    <m/>
  </r>
  <r>
    <d v="2016-09-28T00:00:00"/>
    <m/>
    <s v="Halewood pool hire 13sept to 15Nov 16"/>
    <m/>
    <m/>
    <m/>
    <x v="6"/>
    <m/>
    <n v="625.20000000000005"/>
    <m/>
    <s v="X"/>
    <n v="15422.02"/>
    <m/>
    <m/>
  </r>
  <r>
    <d v="2016-09-28T00:00:00"/>
    <s v="Oct"/>
    <s v="Broadgreen Pool 5x£30"/>
    <m/>
    <m/>
    <m/>
    <x v="7"/>
    <m/>
    <n v="150"/>
    <m/>
    <s v="X"/>
    <n v="15272.02"/>
    <n v="15272.02"/>
    <d v="2016-09-28T00:00:00"/>
  </r>
  <r>
    <d v="2016-10-15T00:00:00"/>
    <m/>
    <s v="Deposit for Fencing / Gates from AA fencing"/>
    <m/>
    <m/>
    <m/>
    <x v="8"/>
    <m/>
    <n v="2500"/>
    <m/>
    <s v="X"/>
    <n v="12772.02"/>
    <m/>
    <m/>
  </r>
  <r>
    <d v="2016-10-15T00:00:00"/>
    <m/>
    <s v="Fee for Statuary Decleration"/>
    <m/>
    <m/>
    <m/>
    <x v="8"/>
    <m/>
    <n v="7"/>
    <m/>
    <s v="X"/>
    <n v="12765.02"/>
    <m/>
    <m/>
  </r>
  <r>
    <d v="2016-10-15T00:00:00"/>
    <m/>
    <s v="Mike Bell - Trophies for AGM"/>
    <m/>
    <m/>
    <m/>
    <x v="9"/>
    <m/>
    <n v="13.6"/>
    <m/>
    <s v="X"/>
    <n v="12751.42"/>
    <n v="12751.42"/>
    <d v="2016-10-15T00:00:00"/>
  </r>
  <r>
    <d v="2016-10-18T00:00:00"/>
    <d v="2016-09-02T00:00:00"/>
    <s v="Loan of Kayak or Canoe Charge"/>
    <m/>
    <m/>
    <m/>
    <x v="10"/>
    <m/>
    <m/>
    <n v="19.22"/>
    <s v="X"/>
    <n v="12770.64"/>
    <m/>
    <m/>
  </r>
  <r>
    <d v="2016-10-18T00:00:00"/>
    <d v="2016-09-02T00:00:00"/>
    <s v="Outstanding balance for: Canoe Polo at Halewood Pool. (Competitive Polo)"/>
    <m/>
    <m/>
    <m/>
    <x v="6"/>
    <m/>
    <m/>
    <n v="28.15"/>
    <s v="X"/>
    <n v="12798.789999999999"/>
    <m/>
    <m/>
  </r>
  <r>
    <d v="2016-10-18T00:00:00"/>
    <d v="2016-09-02T00:00:00"/>
    <s v="Outstanding balance for: Kingsway Pool - Widnes Monday (general paddling and rolling)"/>
    <m/>
    <m/>
    <m/>
    <x v="1"/>
    <m/>
    <m/>
    <n v="137.94999999999999"/>
    <s v="X"/>
    <n v="12936.74"/>
    <m/>
    <m/>
  </r>
  <r>
    <d v="2016-10-18T00:00:00"/>
    <d v="2016-09-02T00:00:00"/>
    <s v="Outstanding balance for: Ladies National League Division 2 Canoe Polo Teams 2016-17 Season - Please pay NOW for all 4 tournamen"/>
    <m/>
    <m/>
    <m/>
    <x v="3"/>
    <m/>
    <m/>
    <n v="231.84"/>
    <s v="X"/>
    <n v="13168.58"/>
    <m/>
    <m/>
  </r>
  <r>
    <d v="2016-10-18T00:00:00"/>
    <d v="2016-09-02T00:00:00"/>
    <s v="Outstanding balance for: NW Local League Division 4 2016-17 Season - Please pay NOW for all 4 tournaments (£50)."/>
    <m/>
    <m/>
    <m/>
    <x v="3"/>
    <m/>
    <m/>
    <n v="145.05000000000001"/>
    <s v="X"/>
    <n v="13313.63"/>
    <m/>
    <m/>
  </r>
  <r>
    <d v="2016-10-18T00:00:00"/>
    <d v="2016-09-02T00:00:00"/>
    <s v="Subscription Registration"/>
    <m/>
    <m/>
    <m/>
    <x v="11"/>
    <m/>
    <m/>
    <n v="267.11"/>
    <s v="X"/>
    <n v="13580.74"/>
    <m/>
    <m/>
  </r>
  <r>
    <d v="2016-10-18T00:00:00"/>
    <d v="2016-09-02T00:00:00"/>
    <s v="Subscription Renewal"/>
    <m/>
    <m/>
    <m/>
    <x v="11"/>
    <m/>
    <m/>
    <n v="133.09"/>
    <s v="X"/>
    <n v="13713.83"/>
    <m/>
    <m/>
  </r>
  <r>
    <d v="2016-10-18T00:00:00"/>
    <d v="2016-09-02T00:00:00"/>
    <s v="Cancelled fees"/>
    <m/>
    <m/>
    <m/>
    <x v="12"/>
    <m/>
    <n v="66.88"/>
    <m/>
    <s v="X"/>
    <n v="13646.95"/>
    <m/>
    <m/>
  </r>
  <r>
    <d v="2016-10-18T00:00:00"/>
    <d v="2016-09-02T00:00:00"/>
    <s v="Tidy Aps - Bookwhen payment system"/>
    <m/>
    <m/>
    <m/>
    <x v="13"/>
    <m/>
    <n v="6"/>
    <m/>
    <s v="X"/>
    <n v="13640.95"/>
    <m/>
    <m/>
  </r>
  <r>
    <d v="2016-10-18T00:00:00"/>
    <d v="2016-09-02T00:00:00"/>
    <s v="Transfer paypal balance from 3rd to 2nd of current month"/>
    <m/>
    <m/>
    <m/>
    <x v="14"/>
    <n v="889.53"/>
    <m/>
    <m/>
    <s v="X"/>
    <n v="13640.95"/>
    <m/>
    <m/>
  </r>
  <r>
    <d v="2016-10-19T00:00:00"/>
    <d v="2016-10-02T00:00:00"/>
    <s v="Loan of Kayak or Canoe Charge"/>
    <m/>
    <m/>
    <m/>
    <x v="10"/>
    <m/>
    <m/>
    <n v="28.18"/>
    <s v="X"/>
    <n v="13669.130000000001"/>
    <m/>
    <m/>
  </r>
  <r>
    <d v="2016-10-19T00:00:00"/>
    <d v="2016-10-02T00:00:00"/>
    <s v="Outstanding balance for: Broadgreen School Pool Junior Club 1 (7:00-8:00pm)"/>
    <m/>
    <m/>
    <m/>
    <x v="7"/>
    <m/>
    <m/>
    <n v="45.57"/>
    <s v="X"/>
    <n v="13714.7"/>
    <m/>
    <m/>
  </r>
  <r>
    <d v="2016-10-19T00:00:00"/>
    <d v="2016-10-02T00:00:00"/>
    <s v="Outstanding balance for: Canoe Polo at Halewood Pool. (Competitive Polo)"/>
    <m/>
    <m/>
    <m/>
    <x v="6"/>
    <m/>
    <m/>
    <n v="258.10000000000002"/>
    <s v="X"/>
    <n v="13972.800000000001"/>
    <m/>
    <m/>
  </r>
  <r>
    <d v="2016-10-19T00:00:00"/>
    <d v="2016-10-02T00:00:00"/>
    <s v="Outstanding balance for: Canoe Polo at Halewood Pool. (Competitive Polo)"/>
    <m/>
    <m/>
    <m/>
    <x v="6"/>
    <m/>
    <m/>
    <n v="6"/>
    <s v="X"/>
    <n v="13978.800000000001"/>
    <m/>
    <m/>
  </r>
  <r>
    <d v="2016-10-19T00:00:00"/>
    <d v="2016-10-02T00:00:00"/>
    <s v="Outstanding balance for: Kingsway Pool - Widnes Monday (general paddling and rolling)"/>
    <m/>
    <m/>
    <m/>
    <x v="1"/>
    <m/>
    <m/>
    <n v="179.41"/>
    <s v="X"/>
    <n v="14158.210000000001"/>
    <m/>
    <m/>
  </r>
  <r>
    <d v="2016-10-19T00:00:00"/>
    <d v="2016-10-02T00:00:00"/>
    <s v="Outstanding balance for: Ladies National League Division 2 Canoe Polo Teams 2016-17 Season - Please pay NOW for all 4 tournamen"/>
    <m/>
    <m/>
    <m/>
    <x v="3"/>
    <m/>
    <m/>
    <n v="115.52"/>
    <s v="X"/>
    <n v="14273.730000000001"/>
    <m/>
    <m/>
  </r>
  <r>
    <d v="2016-10-19T00:00:00"/>
    <d v="2016-10-02T00:00:00"/>
    <s v="Outstanding balance for: Whitewater Paddling Weekend - Teesdale - Coordinator Roy McHale and Fiona Barry"/>
    <m/>
    <m/>
    <m/>
    <x v="2"/>
    <m/>
    <m/>
    <n v="243.53"/>
    <s v="X"/>
    <n v="14517.260000000002"/>
    <m/>
    <m/>
  </r>
  <r>
    <d v="2016-10-19T00:00:00"/>
    <d v="2016-10-02T00:00:00"/>
    <s v="Outstanding balance for: Whitewater Paddling Weekend - Teesdale - Coordinator Roy McHale and Fiona Barry"/>
    <m/>
    <m/>
    <m/>
    <x v="2"/>
    <m/>
    <m/>
    <n v="14.09"/>
    <s v="X"/>
    <n v="14531.350000000002"/>
    <m/>
    <m/>
  </r>
  <r>
    <d v="2016-10-19T00:00:00"/>
    <d v="2016-10-02T00:00:00"/>
    <s v="Subscription Registration"/>
    <m/>
    <m/>
    <m/>
    <x v="11"/>
    <m/>
    <m/>
    <n v="303.32"/>
    <s v="X"/>
    <n v="14834.670000000002"/>
    <m/>
    <m/>
  </r>
  <r>
    <d v="2016-10-19T00:00:00"/>
    <d v="2016-10-02T00:00:00"/>
    <s v="Subscription Renewal"/>
    <m/>
    <m/>
    <m/>
    <x v="11"/>
    <m/>
    <m/>
    <n v="156.59"/>
    <s v="X"/>
    <n v="14991.260000000002"/>
    <m/>
    <m/>
  </r>
  <r>
    <d v="2016-10-19T00:00:00"/>
    <d v="2016-10-02T00:00:00"/>
    <s v="Cancelled fees"/>
    <m/>
    <m/>
    <m/>
    <x v="12"/>
    <m/>
    <n v="103"/>
    <m/>
    <s v="X"/>
    <n v="14888.260000000002"/>
    <m/>
    <m/>
  </r>
  <r>
    <d v="2016-10-19T00:00:00"/>
    <d v="2016-10-02T00:00:00"/>
    <s v="Tidy Aps - Bookwhen payment system"/>
    <m/>
    <m/>
    <m/>
    <x v="13"/>
    <m/>
    <n v="6"/>
    <m/>
    <s v="X"/>
    <n v="14882.260000000002"/>
    <m/>
    <m/>
  </r>
  <r>
    <d v="2016-10-19T00:00:00"/>
    <d v="2016-10-02T00:00:00"/>
    <s v="Transfer paypal balance from 3rd to 2nd of current month"/>
    <m/>
    <m/>
    <m/>
    <x v="14"/>
    <n v="1241.31"/>
    <m/>
    <m/>
    <s v="X"/>
    <n v="14882.260000000002"/>
    <m/>
    <m/>
  </r>
  <r>
    <d v="2016-10-20T00:00:00"/>
    <s v="Div 3NWC"/>
    <s v="John Smullen - Div 3NW"/>
    <m/>
    <m/>
    <m/>
    <x v="3"/>
    <m/>
    <m/>
    <n v="50"/>
    <s v="X"/>
    <n v="14932.260000000002"/>
    <m/>
    <m/>
  </r>
  <r>
    <d v="2016-10-20T00:00:00"/>
    <s v="Div 2NWC"/>
    <s v="Michal Giezgala"/>
    <m/>
    <m/>
    <m/>
    <x v="3"/>
    <m/>
    <m/>
    <n v="12.5"/>
    <s v="X"/>
    <n v="14944.760000000002"/>
    <m/>
    <m/>
  </r>
  <r>
    <d v="2016-10-21T00:00:00"/>
    <s v="Nov"/>
    <s v="Broadgreen Pool 5x£60"/>
    <m/>
    <m/>
    <m/>
    <x v="7"/>
    <m/>
    <n v="300"/>
    <m/>
    <s v="X"/>
    <n v="14644.760000000002"/>
    <m/>
    <m/>
  </r>
  <r>
    <d v="2016-10-21T00:00:00"/>
    <m/>
    <s v="Fee for 2nd Statuary Decleration"/>
    <m/>
    <m/>
    <m/>
    <x v="8"/>
    <m/>
    <n v="7"/>
    <m/>
    <s v="X"/>
    <n v="14637.760000000002"/>
    <n v="14637.76"/>
    <d v="2016-10-21T00:00:00"/>
  </r>
  <r>
    <d v="2016-11-01T00:00:00"/>
    <s v="Div 3 "/>
    <s v="John Gibb"/>
    <m/>
    <m/>
    <m/>
    <x v="3"/>
    <m/>
    <m/>
    <n v="15"/>
    <s v="X"/>
    <n v="14652.760000000002"/>
    <m/>
    <m/>
  </r>
  <r>
    <d v="2016-11-05T00:00:00"/>
    <m/>
    <s v="Kingsway LC main pool hire Sept 16  3x£45.90    12,19,26_x000a_"/>
    <m/>
    <m/>
    <m/>
    <x v="1"/>
    <m/>
    <n v="137.69999999999999"/>
    <m/>
    <s v="X"/>
    <n v="14515.060000000001"/>
    <m/>
    <m/>
  </r>
  <r>
    <d v="2016-11-05T00:00:00"/>
    <s v="Div 2NWC"/>
    <s v="Joe Sheppard £12.50 tournament and £4 pool"/>
    <m/>
    <m/>
    <m/>
    <x v="3"/>
    <m/>
    <m/>
    <n v="16.5"/>
    <s v="X"/>
    <n v="14531.560000000001"/>
    <n v="14531.56"/>
    <d v="2016-11-05T00:00:00"/>
  </r>
  <r>
    <d v="2016-11-05T00:00:00"/>
    <d v="2016-11-02T00:00:00"/>
    <s v="Loan of Kayak or Canoe Charge"/>
    <m/>
    <m/>
    <m/>
    <x v="10"/>
    <m/>
    <m/>
    <n v="9.06"/>
    <s v="X"/>
    <n v="14540.62"/>
    <m/>
    <m/>
  </r>
  <r>
    <d v="2016-11-05T00:00:00"/>
    <d v="2016-11-02T00:00:00"/>
    <s v="Outstanding balance for: Broadgreen School Pool Junior Club 1 (7:00-8:00pm)"/>
    <m/>
    <m/>
    <m/>
    <x v="7"/>
    <m/>
    <m/>
    <n v="211.39"/>
    <s v="X"/>
    <n v="14752.01"/>
    <m/>
    <m/>
  </r>
  <r>
    <d v="2016-11-05T00:00:00"/>
    <d v="2016-11-02T00:00:00"/>
    <s v="Outstanding balance for: Broadgreen School Pool Junior Club 2 (8:00-9:00pm)"/>
    <m/>
    <m/>
    <m/>
    <x v="7"/>
    <m/>
    <m/>
    <n v="56.44"/>
    <s v="X"/>
    <n v="14808.45"/>
    <m/>
    <m/>
  </r>
  <r>
    <d v="2016-11-05T00:00:00"/>
    <d v="2016-11-02T00:00:00"/>
    <s v="Outstanding balance for: Canoe Polo at Halewood Pool. (Competitive Polo)"/>
    <m/>
    <m/>
    <m/>
    <x v="6"/>
    <m/>
    <m/>
    <n v="315.58999999999997"/>
    <s v="X"/>
    <n v="15124.04"/>
    <m/>
    <m/>
  </r>
  <r>
    <d v="2016-11-05T00:00:00"/>
    <d v="2016-11-02T00:00:00"/>
    <s v="Outstanding balance for: Kingsway Pool - Widnes Monday (general paddling and rolling)"/>
    <m/>
    <m/>
    <m/>
    <x v="1"/>
    <m/>
    <m/>
    <n v="148.89999999999995"/>
    <s v="X"/>
    <n v="15272.94"/>
    <m/>
    <m/>
  </r>
  <r>
    <d v="2016-11-05T00:00:00"/>
    <d v="2016-11-02T00:00:00"/>
    <s v="Outstanding balance for: Kingsway Pool - Widnes Thursday (general paddling and rolling) - Keith Steer"/>
    <m/>
    <m/>
    <m/>
    <x v="15"/>
    <m/>
    <m/>
    <n v="127"/>
    <s v="X"/>
    <n v="15399.94"/>
    <m/>
    <m/>
  </r>
  <r>
    <d v="2016-11-05T00:00:00"/>
    <d v="2016-11-02T00:00:00"/>
    <s v="Outstanding balance for: NW Local League Division 4 2016-17 Season - Please pay NOW for all 4 tournaments (£50)."/>
    <m/>
    <m/>
    <m/>
    <x v="3"/>
    <m/>
    <m/>
    <n v="48.1"/>
    <s v="X"/>
    <n v="15448.04"/>
    <m/>
    <m/>
  </r>
  <r>
    <d v="2016-11-05T00:00:00"/>
    <d v="2016-11-02T00:00:00"/>
    <s v="Outstanding balance for: Scottish Easter Paddling Holiday based at Kinlochleven  - coordinator Roy McHale."/>
    <m/>
    <m/>
    <m/>
    <x v="16"/>
    <m/>
    <m/>
    <n v="269.88"/>
    <s v="X"/>
    <n v="15717.92"/>
    <m/>
    <m/>
  </r>
  <r>
    <d v="2016-11-05T00:00:00"/>
    <d v="2016-11-02T00:00:00"/>
    <s v="Outstanding balance for: Whitewater Paddling Weekend - Teesdale - Coordinator Roy McHale and Fiona Barry"/>
    <m/>
    <m/>
    <m/>
    <x v="2"/>
    <m/>
    <m/>
    <n v="28.58"/>
    <s v="X"/>
    <n v="15746.5"/>
    <m/>
    <m/>
  </r>
  <r>
    <d v="2016-11-05T00:00:00"/>
    <d v="2016-11-02T00:00:00"/>
    <s v="Subscription Registration"/>
    <m/>
    <m/>
    <m/>
    <x v="11"/>
    <m/>
    <m/>
    <n v="205.39000000000004"/>
    <s v="X"/>
    <n v="15951.89"/>
    <m/>
    <m/>
  </r>
  <r>
    <d v="2016-11-05T00:00:00"/>
    <d v="2016-11-02T00:00:00"/>
    <s v="Subscription Renewal"/>
    <m/>
    <m/>
    <m/>
    <x v="11"/>
    <m/>
    <m/>
    <n v="784.02999999999975"/>
    <s v="X"/>
    <n v="16735.919999999998"/>
    <m/>
    <m/>
  </r>
  <r>
    <d v="2016-11-05T00:00:00"/>
    <d v="2016-11-02T00:00:00"/>
    <s v="Cancelled fees"/>
    <m/>
    <m/>
    <m/>
    <x v="12"/>
    <m/>
    <m/>
    <m/>
    <s v="X"/>
    <n v="16735.919999999998"/>
    <m/>
    <m/>
  </r>
  <r>
    <d v="2016-11-05T00:00:00"/>
    <d v="2016-11-02T00:00:00"/>
    <s v="Clampco UK Ltd"/>
    <m/>
    <m/>
    <m/>
    <x v="8"/>
    <m/>
    <n v="57.6"/>
    <m/>
    <s v="X"/>
    <n v="16678.32"/>
    <m/>
    <m/>
  </r>
  <r>
    <d v="2016-11-05T00:00:00"/>
    <d v="2016-11-02T00:00:00"/>
    <s v="Universal Exhaust Clamp U Bolt Auto Car Repair Pipe Hose Aerial Clamps Incu Nuts [1 clamp,45mm (1 3/4&quot;),1 clamp]"/>
    <m/>
    <m/>
    <m/>
    <x v="8"/>
    <m/>
    <n v="1.99"/>
    <m/>
    <s v="X"/>
    <n v="16676.329999999998"/>
    <m/>
    <m/>
  </r>
  <r>
    <d v="2016-11-05T00:00:00"/>
    <d v="2016-11-02T00:00:00"/>
    <s v="Tidy Aps - Bookwhen payment system"/>
    <m/>
    <m/>
    <m/>
    <x v="13"/>
    <m/>
    <n v="6"/>
    <m/>
    <s v="X"/>
    <n v="16670.329999999998"/>
    <m/>
    <m/>
  </r>
  <r>
    <d v="2016-11-05T00:00:00"/>
    <d v="2016-11-02T00:00:00"/>
    <s v="Transfer paypal balance from 3rd to 2nd of current month"/>
    <m/>
    <m/>
    <m/>
    <x v="14"/>
    <n v="2138.7699999999995"/>
    <m/>
    <m/>
    <s v="X"/>
    <n v="16670.329999999998"/>
    <n v="16670.329999999998"/>
    <d v="2016-11-11T00:00:00"/>
  </r>
  <r>
    <d v="2016-11-11T00:00:00"/>
    <m/>
    <s v="Monday - 3,10,17,24,31"/>
    <m/>
    <m/>
    <m/>
    <x v="1"/>
    <m/>
    <n v="229.5"/>
    <m/>
    <s v="X"/>
    <n v="16440.829999999998"/>
    <m/>
    <m/>
  </r>
  <r>
    <d v="2016-11-11T00:00:00"/>
    <m/>
    <s v="Thursday - 6,13,20,27"/>
    <m/>
    <m/>
    <m/>
    <x v="15"/>
    <m/>
    <n v="183.6"/>
    <m/>
    <s v="X"/>
    <n v="16257.229999999998"/>
    <n v="16257.23"/>
    <d v="2016-11-11T00:00:00"/>
  </r>
  <r>
    <d v="2016-11-16T00:00:00"/>
    <m/>
    <s v="Deposit to Brian Green"/>
    <m/>
    <m/>
    <m/>
    <x v="17"/>
    <m/>
    <n v="100"/>
    <m/>
    <s v="X"/>
    <n v="16157.229999999998"/>
    <n v="16157.23"/>
    <d v="2016-11-16T00:00:00"/>
  </r>
  <r>
    <d v="2016-11-17T00:00:00"/>
    <m/>
    <s v="AA Fencing - Balance"/>
    <m/>
    <m/>
    <m/>
    <x v="8"/>
    <m/>
    <n v="5772"/>
    <m/>
    <s v="X"/>
    <n v="10385.229999999998"/>
    <m/>
    <m/>
  </r>
  <r>
    <d v="2016-12-01T00:00:00"/>
    <m/>
    <s v="W/C 05.12.16 W/C 12.12.16 W/C 19.12.16"/>
    <m/>
    <m/>
    <m/>
    <x v="7"/>
    <m/>
    <n v="150"/>
    <m/>
    <s v="X"/>
    <n v="10235.229999999998"/>
    <m/>
    <m/>
  </r>
  <r>
    <d v="2016-12-01T00:00:00"/>
    <m/>
    <s v="George Roberts - Scaffolding"/>
    <m/>
    <m/>
    <m/>
    <x v="8"/>
    <m/>
    <n v="296.52"/>
    <m/>
    <s v="X"/>
    <n v="9938.7099999999973"/>
    <m/>
    <m/>
  </r>
  <r>
    <d v="2016-12-01T00:00:00"/>
    <m/>
    <s v="George Roberts - Scaffolding"/>
    <m/>
    <m/>
    <m/>
    <x v="8"/>
    <m/>
    <n v="88.56"/>
    <m/>
    <s v="X"/>
    <n v="9850.1499999999978"/>
    <m/>
    <m/>
  </r>
  <r>
    <d v="2016-12-01T00:00:00"/>
    <m/>
    <s v="screwfix - paint"/>
    <m/>
    <m/>
    <m/>
    <x v="8"/>
    <m/>
    <n v="28.25"/>
    <m/>
    <s v="X"/>
    <n v="9821.8999999999978"/>
    <n v="9821.9"/>
    <d v="2016-12-02T00:00:00"/>
  </r>
  <r>
    <d v="2016-12-05T00:00:00"/>
    <m/>
    <s v="Craig Ford - Sand and flags"/>
    <m/>
    <m/>
    <m/>
    <x v="8"/>
    <m/>
    <n v="216.3"/>
    <m/>
    <s v="X"/>
    <n v="9605.5999999999985"/>
    <m/>
    <m/>
  </r>
  <r>
    <d v="2016-12-05T00:00:00"/>
    <m/>
    <s v="Fuel for generators"/>
    <m/>
    <m/>
    <m/>
    <x v="8"/>
    <m/>
    <n v="11"/>
    <m/>
    <s v="X"/>
    <n v="9594.5999999999985"/>
    <n v="9594.6"/>
    <d v="2016-12-05T00:00:00"/>
  </r>
  <r>
    <d v="2016-12-06T00:00:00"/>
    <d v="2016-12-02T00:00:00"/>
    <s v="Outstanding balance for: Broadgreen School Pool Junior Club 1 (7:00-8:00pm)"/>
    <m/>
    <m/>
    <m/>
    <x v="7"/>
    <m/>
    <m/>
    <n v="163.63999999999996"/>
    <s v="X"/>
    <n v="9594.5999999999985"/>
    <m/>
    <m/>
  </r>
  <r>
    <d v="2016-12-06T00:00:00"/>
    <d v="2016-12-02T00:00:00"/>
    <s v="Outstanding balance for: Broadgreen School Pool Junior Club 1 (7:00-8:00pm), Broadgreen School Pool Junior Club 2 (8:00-9:00pm)"/>
    <m/>
    <m/>
    <m/>
    <x v="7"/>
    <m/>
    <m/>
    <n v="11.45"/>
    <s v="X"/>
    <n v="9594.5999999999985"/>
    <m/>
    <m/>
  </r>
  <r>
    <d v="2016-12-06T00:00:00"/>
    <d v="2016-12-02T00:00:00"/>
    <s v="Outstanding balance for: Broadgreen School Pool Junior Club 2 (8:00-9:00pm)"/>
    <m/>
    <m/>
    <m/>
    <x v="7"/>
    <m/>
    <m/>
    <n v="71.37"/>
    <s v="X"/>
    <n v="9594.5999999999985"/>
    <m/>
    <m/>
  </r>
  <r>
    <d v="2016-12-06T00:00:00"/>
    <d v="2016-12-02T00:00:00"/>
    <s v="Outstanding balance for: Broadgreen School Pool Junior Club 2 (8:00-9:00pm), Canoe Polo at Halewood Pool. (Competitive Polo)"/>
    <m/>
    <m/>
    <m/>
    <x v="6"/>
    <m/>
    <m/>
    <n v="19.02"/>
    <s v="X"/>
    <n v="9594.5999999999985"/>
    <m/>
    <m/>
  </r>
  <r>
    <d v="2016-12-06T00:00:00"/>
    <d v="2016-12-02T00:00:00"/>
    <s v="Outstanding balance for: Canoe Polo at Halewood Pool. (Competitive Polo)"/>
    <m/>
    <m/>
    <m/>
    <x v="6"/>
    <m/>
    <m/>
    <n v="175.09999999999994"/>
    <s v="X"/>
    <n v="9594.5999999999985"/>
    <m/>
    <m/>
  </r>
  <r>
    <d v="2016-12-06T00:00:00"/>
    <d v="2016-12-02T00:00:00"/>
    <s v="Outstanding balance for: Kingsway Pool - Widnes Monday (general paddling and rolling)"/>
    <m/>
    <m/>
    <m/>
    <x v="1"/>
    <m/>
    <m/>
    <n v="101.02000000000002"/>
    <s v="X"/>
    <n v="9594.5999999999985"/>
    <m/>
    <m/>
  </r>
  <r>
    <d v="2016-12-06T00:00:00"/>
    <d v="2016-12-02T00:00:00"/>
    <s v="Outstanding balance for: Kingsway Pool - Widnes Thursday (general paddling and rolling) - Keith Steer"/>
    <m/>
    <m/>
    <m/>
    <x v="15"/>
    <m/>
    <m/>
    <n v="86.490000000000038"/>
    <s v="X"/>
    <n v="9594.5999999999985"/>
    <m/>
    <m/>
  </r>
  <r>
    <d v="2016-12-06T00:00:00"/>
    <d v="2016-12-02T00:00:00"/>
    <s v="Outstanding balance for: Kingsway Pool - Widnes Thursday (general paddling and rolling) - Keith Steer &amp; Robin_x0009_Emley"/>
    <m/>
    <m/>
    <m/>
    <x v="15"/>
    <m/>
    <m/>
    <n v="89.770000000000039"/>
    <s v="X"/>
    <n v="9594.5999999999985"/>
    <m/>
    <m/>
  </r>
  <r>
    <d v="2016-12-06T00:00:00"/>
    <d v="2016-12-02T00:00:00"/>
    <s v="Outstanding balance for: LCC festive Paddle and Christmas Lunch - Llandudno - Coordinator Brian Green"/>
    <m/>
    <m/>
    <m/>
    <x v="17"/>
    <m/>
    <m/>
    <n v="385.20000000000005"/>
    <s v="X"/>
    <n v="9594.5999999999985"/>
    <m/>
    <m/>
  </r>
  <r>
    <d v="2016-12-06T00:00:00"/>
    <d v="2016-12-02T00:00:00"/>
    <s v="Outstanding balance for: Whitewater Paddling Weekend - Teesdale - Coordinator Roy McHale and Fiona Barry"/>
    <m/>
    <m/>
    <m/>
    <x v="2"/>
    <m/>
    <m/>
    <n v="14.36"/>
    <s v="X"/>
    <n v="9594.5999999999985"/>
    <m/>
    <m/>
  </r>
  <r>
    <d v="2016-12-06T00:00:00"/>
    <d v="2016-12-02T00:00:00"/>
    <s v="Subscription Payment"/>
    <m/>
    <m/>
    <m/>
    <x v="11"/>
    <m/>
    <m/>
    <n v="657.39000000000033"/>
    <s v="X"/>
    <n v="9594.5999999999985"/>
    <m/>
    <m/>
  </r>
  <r>
    <d v="2016-12-06T00:00:00"/>
    <d v="2016-12-02T00:00:00"/>
    <s v="Cancelled fees"/>
    <m/>
    <m/>
    <m/>
    <x v="12"/>
    <m/>
    <n v="8"/>
    <m/>
    <s v="X"/>
    <n v="9594.5999999999985"/>
    <m/>
    <m/>
  </r>
  <r>
    <d v="2016-12-06T00:00:00"/>
    <d v="2016-12-02T00:00:00"/>
    <s v="Entheeos Ltd Rebar"/>
    <m/>
    <m/>
    <m/>
    <x v="8"/>
    <m/>
    <n v="31.99"/>
    <m/>
    <s v="X"/>
    <n v="9594.5999999999985"/>
    <m/>
    <m/>
  </r>
  <r>
    <d v="2016-12-06T00:00:00"/>
    <d v="2016-12-02T00:00:00"/>
    <s v="Toolstation - padlock"/>
    <m/>
    <m/>
    <m/>
    <x v="8"/>
    <m/>
    <n v="30.4"/>
    <m/>
    <s v="X"/>
    <n v="9594.6"/>
    <m/>
    <m/>
  </r>
  <r>
    <d v="2016-12-06T00:00:00"/>
    <d v="2016-12-02T00:00:00"/>
    <s v="Tidy Aps - Bookwhen payment system (Now with subscriptions)"/>
    <m/>
    <m/>
    <m/>
    <x v="13"/>
    <m/>
    <m/>
    <m/>
    <s v="X"/>
    <n v="9594.5999999999985"/>
    <m/>
    <m/>
  </r>
  <r>
    <d v="2016-12-06T00:00:00"/>
    <d v="2016-12-02T00:00:00"/>
    <s v="Two plastic sheds - N &amp; P"/>
    <m/>
    <m/>
    <m/>
    <x v="8"/>
    <m/>
    <n v="1199.9000000000001"/>
    <m/>
    <s v="X"/>
    <n v="9594.5999999999985"/>
    <m/>
    <m/>
  </r>
  <r>
    <d v="2016-12-06T00:00:00"/>
    <d v="2016-12-02T00:00:00"/>
    <s v="Transfer paypal balance from 3rd to 2nd of current month"/>
    <m/>
    <m/>
    <m/>
    <x v="14"/>
    <n v="504.52"/>
    <m/>
    <m/>
    <s v="X"/>
    <n v="10099.119999999999"/>
    <m/>
    <m/>
  </r>
  <r>
    <d v="2016-12-06T00:00:00"/>
    <m/>
    <s v="Scaffold x 8 + sleeves"/>
    <m/>
    <m/>
    <m/>
    <x v="8"/>
    <m/>
    <n v="168.96"/>
    <m/>
    <s v="X"/>
    <n v="9930.16"/>
    <m/>
    <m/>
  </r>
  <r>
    <d v="2016-12-07T00:00:00"/>
    <d v="2016-09-26T00:00:00"/>
    <s v="Valley Sea kayak - Elle "/>
    <m/>
    <m/>
    <m/>
    <x v="10"/>
    <m/>
    <n v="400"/>
    <m/>
    <s v="X"/>
    <n v="9530.16"/>
    <m/>
    <m/>
  </r>
  <r>
    <d v="2016-12-07T00:00:00"/>
    <m/>
    <s v="Don Brooks - Metal grinding discs"/>
    <m/>
    <m/>
    <m/>
    <x v="8"/>
    <m/>
    <n v="7.92"/>
    <m/>
    <s v="X"/>
    <n v="9522.24"/>
    <m/>
    <m/>
  </r>
  <r>
    <d v="2016-12-07T00:00:00"/>
    <m/>
    <s v="Canal and Rivers Trust"/>
    <m/>
    <m/>
    <m/>
    <x v="18"/>
    <m/>
    <n v="240"/>
    <m/>
    <s v="X"/>
    <n v="9282.24"/>
    <m/>
    <m/>
  </r>
  <r>
    <d v="2016-12-07T00:00:00"/>
    <s v="Dec"/>
    <s v="Lease of Land L34ES 26/10/16 to 31/12/16"/>
    <m/>
    <m/>
    <m/>
    <x v="18"/>
    <m/>
    <n v="109.24"/>
    <m/>
    <s v="X"/>
    <n v="9173"/>
    <n v="9341.9599999999991"/>
    <d v="2016-12-05T00:00:00"/>
  </r>
  <r>
    <d v="2016-12-08T00:00:00"/>
    <d v="2016-12-01T00:00:00"/>
    <s v="Halewood pool hire 22 Nov to 14 Feb 17"/>
    <m/>
    <m/>
    <m/>
    <x v="6"/>
    <m/>
    <n v="625"/>
    <m/>
    <s v="X"/>
    <n v="8548"/>
    <m/>
    <m/>
  </r>
  <r>
    <d v="2016-12-08T00:00:00"/>
    <m/>
    <s v="Monday 9-10pm - 7,14,21,28"/>
    <m/>
    <m/>
    <m/>
    <x v="1"/>
    <m/>
    <n v="183.6"/>
    <m/>
    <s v="X"/>
    <n v="8364.4"/>
    <m/>
    <m/>
  </r>
  <r>
    <d v="2016-12-08T00:00:00"/>
    <m/>
    <s v="Thursday 9-10pm - 3,10,17,24"/>
    <m/>
    <m/>
    <m/>
    <x v="15"/>
    <m/>
    <n v="183.6"/>
    <m/>
    <s v="X"/>
    <n v="8180.7999999999993"/>
    <n v="8180.8"/>
    <d v="2016-12-08T00:00:00"/>
  </r>
  <r>
    <d v="2016-12-08T00:00:00"/>
    <m/>
    <s v="KS"/>
    <m/>
    <m/>
    <m/>
    <x v="8"/>
    <m/>
    <n v="5.83"/>
    <m/>
    <s v="X"/>
    <n v="8174.9699999999993"/>
    <n v="8174.9699999999993"/>
    <d v="2016-12-09T00:00:00"/>
  </r>
  <r>
    <d v="2016-12-12T00:00:00"/>
    <m/>
    <s v="Joe Sheppard - Div 3 tournament"/>
    <m/>
    <m/>
    <m/>
    <x v="3"/>
    <m/>
    <m/>
    <n v="15"/>
    <s v="X"/>
    <n v="8189.9699999999993"/>
    <m/>
    <m/>
  </r>
  <r>
    <d v="2016-12-12T00:00:00"/>
    <m/>
    <s v="George Roberts - Scaffolding"/>
    <m/>
    <m/>
    <m/>
    <x v="8"/>
    <m/>
    <n v="96.55"/>
    <m/>
    <s v="X"/>
    <n v="8093.4199999999992"/>
    <m/>
    <m/>
  </r>
  <r>
    <d v="2016-12-14T00:00:00"/>
    <m/>
    <s v="Don Brooks - Batteries for solar lights"/>
    <m/>
    <m/>
    <m/>
    <x v="8"/>
    <m/>
    <n v="199.56"/>
    <m/>
    <s v="X"/>
    <n v="7893.8599999999988"/>
    <m/>
    <m/>
  </r>
  <r>
    <d v="2016-12-16T00:00:00"/>
    <m/>
    <s v="Christmas paddle 27 x 19"/>
    <m/>
    <n v="27"/>
    <n v="19"/>
    <x v="17"/>
    <m/>
    <n v="513"/>
    <m/>
    <s v="X"/>
    <n v="7380.8599999999988"/>
    <n v="7327.56"/>
    <d v="2016-12-16T00:00:00"/>
  </r>
  <r>
    <d v="2016-12-16T00:00:00"/>
    <d v="2016-11-08T00:00:00"/>
    <s v="Side panels - Thomas Panels and profiles"/>
    <m/>
    <m/>
    <m/>
    <x v="8"/>
    <m/>
    <n v="724.8"/>
    <m/>
    <s v="X"/>
    <n v="6656.0599999999986"/>
    <m/>
    <m/>
  </r>
  <r>
    <d v="2016-12-16T00:00:00"/>
    <d v="2016-12-11T00:00:00"/>
    <s v="Toolstation - bolts and security camera"/>
    <m/>
    <m/>
    <m/>
    <x v="8"/>
    <m/>
    <n v="53.3"/>
    <m/>
    <s v="X"/>
    <n v="6602.7599999999984"/>
    <m/>
    <m/>
  </r>
  <r>
    <d v="2016-12-19T00:00:00"/>
    <m/>
    <s v="Brian Green - overpayment"/>
    <m/>
    <m/>
    <m/>
    <x v="17"/>
    <m/>
    <m/>
    <n v="100"/>
    <s v="X"/>
    <n v="6702.7599999999984"/>
    <m/>
    <m/>
  </r>
  <r>
    <d v="2016-12-19T00:00:00"/>
    <m/>
    <s v="Donation for the shed left at Marina"/>
    <m/>
    <m/>
    <m/>
    <x v="8"/>
    <m/>
    <m/>
    <n v="100"/>
    <s v="X"/>
    <n v="6802.7599999999984"/>
    <m/>
    <m/>
  </r>
  <r>
    <d v="2016-12-27T00:00:00"/>
    <m/>
    <s v="Facilities hire during January 2017: Tuesdays 7-9pm, pool"/>
    <m/>
    <m/>
    <m/>
    <x v="7"/>
    <m/>
    <n v="240"/>
    <m/>
    <s v="X"/>
    <n v="6562.7599999999984"/>
    <m/>
    <m/>
  </r>
  <r>
    <d v="2016-12-27T00:00:00"/>
    <s v="Jan - Mar"/>
    <s v="Canal and Rivers Trust"/>
    <m/>
    <m/>
    <m/>
    <x v="19"/>
    <m/>
    <n v="150"/>
    <m/>
    <s v="X"/>
    <n v="6412.7599999999984"/>
    <n v="6412.76"/>
    <d v="2016-12-27T00:00:00"/>
  </r>
  <r>
    <d v="2016-12-29T00:00:00"/>
    <d v="2016-12-08T00:00:00"/>
    <s v="Bolts and washers"/>
    <m/>
    <m/>
    <m/>
    <x v="8"/>
    <m/>
    <n v="14.72"/>
    <m/>
    <s v="X"/>
    <n v="6398.0399999999981"/>
    <m/>
    <m/>
  </r>
  <r>
    <d v="2016-12-29T00:00:00"/>
    <d v="2016-12-08T00:00:00"/>
    <s v="Bolts and washers"/>
    <m/>
    <m/>
    <m/>
    <x v="8"/>
    <m/>
    <n v="12.95"/>
    <m/>
    <s v="X"/>
    <n v="6385.0899999999983"/>
    <m/>
    <m/>
  </r>
  <r>
    <d v="2016-12-29T00:00:00"/>
    <d v="2016-12-10T00:00:00"/>
    <s v="Screwfix - Sign"/>
    <m/>
    <m/>
    <m/>
    <x v="8"/>
    <m/>
    <n v="2.39"/>
    <m/>
    <s v="X"/>
    <n v="6382.699999999998"/>
    <n v="6382.7"/>
    <d v="2016-12-29T00:00:00"/>
  </r>
  <r>
    <d v="2017-01-05T00:00:00"/>
    <m/>
    <s v="Sunstore - lights"/>
    <m/>
    <m/>
    <m/>
    <x v="8"/>
    <m/>
    <n v="148.58000000000001"/>
    <m/>
    <s v="X"/>
    <n v="6234.1199999999981"/>
    <m/>
    <m/>
  </r>
  <r>
    <d v="2017-01-05T00:00:00"/>
    <m/>
    <s v="Garden Store Direct: 2 x 8 x 8 ft Factor Shed"/>
    <m/>
    <m/>
    <m/>
    <x v="8"/>
    <m/>
    <n v="1199.9000000000001"/>
    <n v="1199.9000000000001"/>
    <s v="X"/>
    <n v="6234.1199999999972"/>
    <s v="Shed costs debited last month"/>
    <m/>
  </r>
  <r>
    <d v="2017-01-05T00:00:00"/>
    <m/>
    <s v="Loan of Kayak or Canoe Charge"/>
    <m/>
    <m/>
    <m/>
    <x v="10"/>
    <m/>
    <m/>
    <n v="18.810000000000002"/>
    <s v="X"/>
    <n v="6252.9299999999976"/>
    <m/>
    <m/>
  </r>
  <r>
    <d v="2017-01-05T00:00:00"/>
    <m/>
    <s v="Low Back Garden Chair Pack of 4"/>
    <m/>
    <m/>
    <m/>
    <x v="8"/>
    <m/>
    <n v="89.97"/>
    <m/>
    <s v="X"/>
    <n v="6162.9599999999973"/>
    <m/>
    <m/>
  </r>
  <r>
    <d v="2017-01-05T00:00:00"/>
    <m/>
    <s v="Outstanding balance for: Broadgreen School Pool Junior Club 1 (7:00-8:00pm)"/>
    <m/>
    <m/>
    <m/>
    <x v="7"/>
    <m/>
    <m/>
    <n v="75.88"/>
    <s v="X"/>
    <n v="6238.8399999999974"/>
    <m/>
    <m/>
  </r>
  <r>
    <d v="2017-01-05T00:00:00"/>
    <m/>
    <s v="Outstanding balance for: Broadgreen School Pool Junior Club 2 (8:00-9:00pm)"/>
    <m/>
    <m/>
    <m/>
    <x v="7"/>
    <m/>
    <m/>
    <n v="37.620000000000005"/>
    <s v="X"/>
    <n v="6276.4599999999973"/>
    <m/>
    <m/>
  </r>
  <r>
    <d v="2017-01-05T00:00:00"/>
    <m/>
    <s v="Outstanding balance for: Broadgreen School Pool Junior Club 2 (8:00-9:00pm), Canoe Polo at Halewood Pool. (Competitive Polo)"/>
    <m/>
    <m/>
    <m/>
    <x v="6"/>
    <m/>
    <m/>
    <n v="9.51"/>
    <s v="X"/>
    <n v="6285.9699999999975"/>
    <m/>
    <m/>
  </r>
  <r>
    <d v="2017-01-05T00:00:00"/>
    <m/>
    <s v="Outstanding balance for: Canoe Polo at Halewood Pool. (Competitive Polo)"/>
    <m/>
    <m/>
    <m/>
    <x v="6"/>
    <m/>
    <m/>
    <n v="107.53999999999999"/>
    <s v="X"/>
    <n v="6393.5099999999975"/>
    <m/>
    <m/>
  </r>
  <r>
    <d v="2017-01-05T00:00:00"/>
    <m/>
    <s v="Outstanding balance for: Kingsway Pool - Widnes Monday (general paddling and rolling)"/>
    <m/>
    <m/>
    <m/>
    <x v="1"/>
    <m/>
    <m/>
    <n v="74.639999999999986"/>
    <s v="X"/>
    <n v="6468.1499999999978"/>
    <m/>
    <m/>
  </r>
  <r>
    <d v="2017-01-05T00:00:00"/>
    <m/>
    <s v="Outstanding balance for: Kingsway Pool - Widnes Thursday (general paddling and rolling) - Keith Steer &amp; Robin_x0009_Emley"/>
    <m/>
    <m/>
    <m/>
    <x v="15"/>
    <m/>
    <m/>
    <n v="89.990000000000009"/>
    <s v="X"/>
    <n v="6558.1399999999976"/>
    <m/>
    <m/>
  </r>
  <r>
    <d v="2017-01-05T00:00:00"/>
    <m/>
    <s v="Outstanding balance for: LCC festive Paddle and Christmas Lunch - Llandudno - Coordinator Brian Green"/>
    <m/>
    <m/>
    <m/>
    <x v="17"/>
    <m/>
    <m/>
    <n v="173.18"/>
    <s v="X"/>
    <n v="6731.3199999999979"/>
    <m/>
    <m/>
  </r>
  <r>
    <d v="2017-01-05T00:00:00"/>
    <m/>
    <s v="Ainscough Metals Steel galvanised walkway"/>
    <m/>
    <m/>
    <m/>
    <x v="8"/>
    <m/>
    <n v="168"/>
    <m/>
    <s v="X"/>
    <n v="6563.3199999999979"/>
    <m/>
    <m/>
  </r>
  <r>
    <d v="2017-01-05T00:00:00"/>
    <s v="Express Checkout Payment"/>
    <s v="Toolstation Limited - Bolts"/>
    <m/>
    <m/>
    <m/>
    <x v="8"/>
    <m/>
    <n v="26.99"/>
    <m/>
    <s v="X"/>
    <n v="6536.3299999999981"/>
    <m/>
    <m/>
  </r>
  <r>
    <d v="2017-01-05T00:00:00"/>
    <s v="Express Checkout Payment"/>
    <s v="Toolstation Limited"/>
    <m/>
    <m/>
    <m/>
    <x v="8"/>
    <m/>
    <n v="10.5"/>
    <m/>
    <s v="X"/>
    <n v="6525.8299999999981"/>
    <m/>
    <m/>
  </r>
  <r>
    <d v="2017-01-05T00:00:00"/>
    <s v="Express Checkout Payment"/>
    <s v="Toolstation Limited"/>
    <m/>
    <m/>
    <m/>
    <x v="8"/>
    <m/>
    <n v="14.46"/>
    <m/>
    <s v="X"/>
    <n v="6511.3699999999981"/>
    <m/>
    <m/>
  </r>
  <r>
    <d v="2017-01-05T00:00:00"/>
    <s v="Express Checkout Payment"/>
    <s v="Toolstation Limited Bolts and washers"/>
    <m/>
    <m/>
    <m/>
    <x v="8"/>
    <m/>
    <n v="71.040000000000006"/>
    <m/>
    <s v="X"/>
    <n v="6440.3299999999981"/>
    <m/>
    <m/>
  </r>
  <r>
    <d v="2017-01-05T00:00:00"/>
    <s v="Express Checkout Payment"/>
    <s v="Screwfix Direct Ltd"/>
    <m/>
    <m/>
    <m/>
    <x v="8"/>
    <m/>
    <n v="9.17"/>
    <m/>
    <s v="X"/>
    <n v="6431.159999999998"/>
    <m/>
    <m/>
  </r>
  <r>
    <d v="2017-01-05T00:00:00"/>
    <s v="Express Checkout Payment"/>
    <s v="BeamLED Solar Panels"/>
    <m/>
    <m/>
    <m/>
    <x v="8"/>
    <m/>
    <n v="353.95"/>
    <m/>
    <s v="X"/>
    <n v="6077.2099999999982"/>
    <m/>
    <m/>
  </r>
  <r>
    <d v="2017-01-05T00:00:00"/>
    <s v="Express Checkout Payment"/>
    <s v="Toolstation Limited"/>
    <m/>
    <m/>
    <m/>
    <x v="8"/>
    <m/>
    <n v="74.97"/>
    <m/>
    <s v="X"/>
    <n v="6002.239999999998"/>
    <m/>
    <m/>
  </r>
  <r>
    <d v="2017-01-05T00:00:00"/>
    <m/>
    <s v="Dominic Fahey - Paint and brushes"/>
    <m/>
    <m/>
    <m/>
    <x v="8"/>
    <m/>
    <n v="17.84"/>
    <m/>
    <s v="X"/>
    <n v="5984.3999999999978"/>
    <m/>
    <m/>
  </r>
  <r>
    <d v="2017-01-05T00:00:00"/>
    <m/>
    <s v="Subscription"/>
    <m/>
    <m/>
    <m/>
    <x v="11"/>
    <m/>
    <m/>
    <n v="282.70000000000005"/>
    <s v="X"/>
    <n v="6267.0999999999976"/>
    <m/>
    <m/>
  </r>
  <r>
    <d v="2017-01-05T00:00:00"/>
    <m/>
    <s v="Website Payment - LCC Shop"/>
    <m/>
    <m/>
    <m/>
    <x v="20"/>
    <m/>
    <m/>
    <n v="9.51"/>
    <s v="X"/>
    <n v="6276.6099999999979"/>
    <m/>
    <m/>
  </r>
  <r>
    <d v="2017-01-05T00:00:00"/>
    <m/>
    <s v="Cancelled fees"/>
    <m/>
    <m/>
    <m/>
    <x v="12"/>
    <m/>
    <m/>
    <m/>
    <s v="X"/>
    <n v="6276.6099999999979"/>
    <m/>
    <m/>
  </r>
  <r>
    <d v="2017-01-05T00:00:00"/>
    <m/>
    <s v="Tidy Aps - Bookwhen payment system"/>
    <m/>
    <m/>
    <m/>
    <x v="13"/>
    <m/>
    <n v="6"/>
    <m/>
    <s v="X"/>
    <n v="6270.6099999999979"/>
    <m/>
    <m/>
  </r>
  <r>
    <d v="2017-01-05T00:00:00"/>
    <m/>
    <s v="Transfer paypal balance from 3rd to 2nd of current month"/>
    <m/>
    <m/>
    <m/>
    <x v="14"/>
    <n v="-112.09"/>
    <n v="-112.09"/>
    <m/>
    <s v="X"/>
    <n v="6382.699999999998"/>
    <s v="Negative amount to be takend from Februarys debit"/>
    <m/>
  </r>
  <r>
    <d v="2017-01-11T00:00:00"/>
    <s v="Dec"/>
    <s v="Monday - 5,12,19  Total £321.30"/>
    <s v="3 x £45.90"/>
    <m/>
    <m/>
    <x v="1"/>
    <m/>
    <n v="137.69999999999999"/>
    <m/>
    <s v="X"/>
    <n v="6244.9999999999982"/>
    <m/>
    <m/>
  </r>
  <r>
    <d v="2017-01-11T00:00:00"/>
    <s v="Dec"/>
    <s v="Thursday - 1,8,15,22  Total £321.30"/>
    <s v="4 x £45.90"/>
    <m/>
    <m/>
    <x v="15"/>
    <m/>
    <n v="183.6"/>
    <m/>
    <s v="X"/>
    <n v="6061.3999999999978"/>
    <m/>
    <m/>
  </r>
  <r>
    <d v="2017-01-12T00:00:00"/>
    <m/>
    <s v="Don Brooks - Electrical fittings for Solar lights"/>
    <m/>
    <m/>
    <m/>
    <x v="21"/>
    <m/>
    <n v="42.15"/>
    <m/>
    <s v="X"/>
    <n v="6019.2499999999982"/>
    <m/>
    <m/>
  </r>
  <r>
    <d v="2017-01-12T00:00:00"/>
    <m/>
    <s v="Stamps x 12"/>
    <m/>
    <m/>
    <m/>
    <x v="22"/>
    <m/>
    <n v="6.6"/>
    <m/>
    <s v="X"/>
    <n v="6012.6499999999978"/>
    <n v="6012.65"/>
    <d v="2016-12-29T00:00:00"/>
  </r>
  <r>
    <d v="2017-01-17T00:00:00"/>
    <m/>
    <s v="No9 steels"/>
    <m/>
    <m/>
    <m/>
    <x v="8"/>
    <m/>
    <n v="2228.3000000000002"/>
    <m/>
    <s v="X"/>
    <n v="3784.3499999999976"/>
    <n v="3784.35"/>
    <d v="2017-01-17T00:00:00"/>
  </r>
  <r>
    <d v="2017-01-28T00:00:00"/>
    <m/>
    <s v="Facilities hire during Feb 2017: Tuesdays 7-8pm, pool"/>
    <m/>
    <m/>
    <m/>
    <x v="7"/>
    <m/>
    <n v="120"/>
    <m/>
    <s v="X"/>
    <n v="3664.3499999999976"/>
    <m/>
    <m/>
  </r>
  <r>
    <d v="2017-01-28T00:00:00"/>
    <m/>
    <s v="Shelves for changing rooms"/>
    <m/>
    <m/>
    <m/>
    <x v="8"/>
    <m/>
    <n v="89.94"/>
    <m/>
    <s v="X"/>
    <n v="3574.4099999999976"/>
    <n v="3574.41"/>
    <d v="2017-01-28T00:00:00"/>
  </r>
  <r>
    <d v="2017-02-03T00:00:00"/>
    <m/>
    <s v="Hilbre Island Sea Kayak Race"/>
    <m/>
    <m/>
    <m/>
    <x v="23"/>
    <m/>
    <m/>
    <n v="6.56"/>
    <s v="X"/>
    <n v="3580.9699999999975"/>
    <m/>
    <m/>
  </r>
  <r>
    <d v="2017-02-03T00:00:00"/>
    <m/>
    <s v="Loan of Kayak or Canoe Charge"/>
    <m/>
    <m/>
    <m/>
    <x v="10"/>
    <m/>
    <m/>
    <n v="4.63"/>
    <s v="X"/>
    <n v="3585.5999999999976"/>
    <m/>
    <m/>
  </r>
  <r>
    <d v="2017-02-03T00:00:00"/>
    <m/>
    <s v="Outstanding balance for: Broadgreen School Pool Junior Club 1 (7:00-8:00pm)"/>
    <m/>
    <m/>
    <m/>
    <x v="7"/>
    <m/>
    <m/>
    <n v="184.94"/>
    <s v="X"/>
    <n v="3770.5399999999977"/>
    <m/>
    <m/>
  </r>
  <r>
    <d v="2017-02-03T00:00:00"/>
    <m/>
    <s v="Outstanding balance for: Broadgreen School Pool Junior Club 2 (8:00-9:00pm)"/>
    <m/>
    <m/>
    <m/>
    <x v="7"/>
    <m/>
    <m/>
    <n v="97.24"/>
    <s v="X"/>
    <n v="3867.7799999999975"/>
    <m/>
    <m/>
  </r>
  <r>
    <d v="2017-02-03T00:00:00"/>
    <m/>
    <s v="Outstanding balance for: Canoe Polo at Halewood Pool. (Competitive Polo)"/>
    <m/>
    <m/>
    <m/>
    <x v="6"/>
    <m/>
    <m/>
    <n v="236.9199999999999"/>
    <s v="X"/>
    <n v="4104.6999999999971"/>
    <m/>
    <m/>
  </r>
  <r>
    <d v="2017-02-03T00:00:00"/>
    <m/>
    <s v="Outstanding balance for: Improvers River Trip (Grade 2-3) - Coordinator John Allerton and Keith Steer"/>
    <m/>
    <m/>
    <m/>
    <x v="24"/>
    <m/>
    <m/>
    <n v="32.61"/>
    <s v="X"/>
    <n v="4137.3099999999968"/>
    <m/>
    <m/>
  </r>
  <r>
    <d v="2017-02-03T00:00:00"/>
    <m/>
    <s v="Outstanding balance for: Improvers River Trip (Grade 2-3) - Coordinator John Alleton and Keith Steer"/>
    <m/>
    <m/>
    <m/>
    <x v="24"/>
    <m/>
    <m/>
    <n v="37.239999999999995"/>
    <s v="X"/>
    <n v="4174.5499999999965"/>
    <m/>
    <m/>
  </r>
  <r>
    <d v="2017-02-03T00:00:00"/>
    <m/>
    <s v="Outstanding balance for: Kingsway Pool - Widnes Monday (general paddling and rolling)"/>
    <m/>
    <m/>
    <m/>
    <x v="1"/>
    <m/>
    <m/>
    <n v="158.84999999999997"/>
    <s v="X"/>
    <n v="4333.3999999999969"/>
    <m/>
    <m/>
  </r>
  <r>
    <d v="2017-02-03T00:00:00"/>
    <m/>
    <s v="Outstanding balance for: Kingsway Pool - Widnes Thursday (general paddling and rolling) - Keith Steer &amp; Robin_x0009_Emley"/>
    <m/>
    <m/>
    <m/>
    <x v="15"/>
    <m/>
    <m/>
    <n v="151.87999999999994"/>
    <s v="X"/>
    <n v="4485.279999999997"/>
    <m/>
    <m/>
  </r>
  <r>
    <d v="2017-02-03T00:00:00"/>
    <m/>
    <s v="Outstanding balance for: Sea Kayak Improvers Course - Coordinator Gareth Jones and Alan Peachment 3 x Saturday mornings and 1 x"/>
    <m/>
    <m/>
    <m/>
    <x v="24"/>
    <m/>
    <m/>
    <n v="94.600000000000023"/>
    <s v="X"/>
    <n v="4579.8799999999974"/>
    <m/>
    <m/>
  </r>
  <r>
    <d v="2017-02-03T00:00:00"/>
    <m/>
    <s v="Payment Refund"/>
    <m/>
    <m/>
    <m/>
    <x v="12"/>
    <m/>
    <n v="34.78"/>
    <m/>
    <s v="X"/>
    <n v="4545.0999999999976"/>
    <m/>
    <m/>
  </r>
  <r>
    <d v="2017-02-03T00:00:00"/>
    <m/>
    <s v="Subscription"/>
    <m/>
    <m/>
    <m/>
    <x v="11"/>
    <m/>
    <m/>
    <n v="587.5200000000001"/>
    <s v="X"/>
    <n v="5132.6199999999981"/>
    <m/>
    <m/>
  </r>
  <r>
    <d v="2017-02-03T00:00:00"/>
    <m/>
    <s v="Negative amount to be takend from Februarys debit"/>
    <m/>
    <m/>
    <m/>
    <x v="14"/>
    <n v="-112.09"/>
    <m/>
    <m/>
    <s v="X"/>
    <n v="5132.6199999999981"/>
    <m/>
    <m/>
  </r>
  <r>
    <d v="2017-02-03T00:00:00"/>
    <m/>
    <s v="Tidy Aps - Bookwhen payment system"/>
    <m/>
    <m/>
    <m/>
    <x v="13"/>
    <m/>
    <n v="6"/>
    <m/>
    <s v="X"/>
    <n v="5126.6199999999981"/>
    <m/>
    <m/>
  </r>
  <r>
    <d v="2017-02-03T00:00:00"/>
    <m/>
    <s v="Transfer paypal balance from 3rd to 2nd of current month"/>
    <m/>
    <m/>
    <m/>
    <x v="14"/>
    <n v="1552.21"/>
    <m/>
    <m/>
    <s v="X"/>
    <n v="5126.6199999999981"/>
    <m/>
    <m/>
  </r>
  <r>
    <d v="2017-02-05T00:00:00"/>
    <m/>
    <s v="Postage for return of light"/>
    <m/>
    <m/>
    <m/>
    <x v="21"/>
    <m/>
    <n v="2.73"/>
    <m/>
    <s v="X"/>
    <n v="5123.8899999999985"/>
    <n v="4716.6899999999996"/>
    <m/>
  </r>
  <r>
    <d v="2017-02-08T00:00:00"/>
    <m/>
    <s v="Kingsway LC main pool hire - 367.20_x000a_Jan 17_x000a_0.00 EA 8.00 45.90_x000a_Monday 9,16,23,30_x000a_Thursday 5,12,19,26"/>
    <m/>
    <m/>
    <m/>
    <x v="1"/>
    <m/>
    <n v="183.6"/>
    <m/>
    <s v="X"/>
    <n v="4940.2899999999981"/>
    <m/>
    <m/>
  </r>
  <r>
    <d v="2017-02-08T00:00:00"/>
    <m/>
    <s v="Kingsway LC main pool hire - 367.20_x000a_Jan 17_x000a_0.00 EA 8.00 45.90_x000a_Monday 9,16,23,30_x000a_Thursday 5,12,19,26"/>
    <m/>
    <m/>
    <m/>
    <x v="15"/>
    <m/>
    <n v="183.6"/>
    <m/>
    <s v="X"/>
    <n v="4756.6899999999978"/>
    <m/>
    <m/>
  </r>
  <r>
    <d v="2017-02-09T00:00:00"/>
    <m/>
    <s v="Ainsworth Paddle, YAK BA and helmet from Craig Ellingham"/>
    <m/>
    <m/>
    <m/>
    <x v="10"/>
    <m/>
    <n v="40"/>
    <m/>
    <s v="X"/>
    <n v="4716.6899999999978"/>
    <n v="4716.6899999999996"/>
    <d v="2017-02-09T00:00:00"/>
  </r>
  <r>
    <d v="2017-02-09T00:00:00"/>
    <m/>
    <s v="pool fees from Andy Freeman and Simon Kirby "/>
    <m/>
    <m/>
    <m/>
    <x v="15"/>
    <m/>
    <m/>
    <n v="8"/>
    <s v="X"/>
    <n v="4724.6899999999978"/>
    <m/>
    <m/>
  </r>
  <r>
    <d v="2017-02-17T00:00:00"/>
    <m/>
    <s v="Alan Smail - Burn Mk 2"/>
    <m/>
    <m/>
    <m/>
    <x v="10"/>
    <m/>
    <n v="250"/>
    <m/>
    <s v="X"/>
    <n v="4474.6899999999978"/>
    <m/>
    <m/>
  </r>
  <r>
    <d v="2017-02-20T00:00:00"/>
    <m/>
    <s v="Play boats x2 S6s"/>
    <m/>
    <m/>
    <m/>
    <x v="10"/>
    <m/>
    <n v="300"/>
    <m/>
    <s v="X"/>
    <n v="4174.6899999999978"/>
    <m/>
    <m/>
  </r>
  <r>
    <d v="2017-03-03T00:00:00"/>
    <s v="Div 2NWC"/>
    <s v="Josh Cook"/>
    <m/>
    <m/>
    <m/>
    <x v="3"/>
    <m/>
    <m/>
    <n v="12.5"/>
    <s v="X"/>
    <n v="4187.1899999999978"/>
    <m/>
    <m/>
  </r>
  <r>
    <d v="2017-03-03T00:00:00"/>
    <s v="Div 2NWC"/>
    <s v="Joe Sheppard"/>
    <m/>
    <m/>
    <m/>
    <x v="3"/>
    <m/>
    <m/>
    <n v="12.5"/>
    <s v="X"/>
    <n v="4199.6899999999978"/>
    <m/>
    <m/>
  </r>
  <r>
    <d v="2017-03-03T00:00:00"/>
    <s v="Div 2NWC"/>
    <s v="Josh Cook"/>
    <m/>
    <m/>
    <m/>
    <x v="3"/>
    <m/>
    <m/>
    <n v="12.5"/>
    <s v="X"/>
    <n v="4212.1899999999978"/>
    <n v="4212.1899999999996"/>
    <d v="2017-03-02T00:00:00"/>
  </r>
  <r>
    <d v="2017-03-05T00:00:00"/>
    <d v="2017-03-03T00:00:00"/>
    <s v="12 x BIC PERMANENT BLACK MARKERS PEN 2300 CHISEL TIP PACK SCHOOL TEACHERS KIDS"/>
    <m/>
    <m/>
    <m/>
    <x v="10"/>
    <m/>
    <n v="6.99"/>
    <m/>
    <s v="X"/>
    <n v="4205.199999999998"/>
    <m/>
    <m/>
  </r>
  <r>
    <d v="2017-03-05T00:00:00"/>
    <d v="2017-03-03T00:00:00"/>
    <s v="Hilbre Island Sea Kayak Race"/>
    <m/>
    <m/>
    <m/>
    <x v="23"/>
    <m/>
    <m/>
    <n v="23.68"/>
    <s v="X"/>
    <n v="4228.8799999999983"/>
    <m/>
    <m/>
  </r>
  <r>
    <d v="2017-03-05T00:00:00"/>
    <d v="2017-03-03T00:00:00"/>
    <s v="Loan of Kayak or Canoe Charge"/>
    <m/>
    <m/>
    <m/>
    <x v="10"/>
    <m/>
    <m/>
    <n v="4.6500000000000004"/>
    <s v="X"/>
    <n v="4233.5299999999979"/>
    <m/>
    <m/>
  </r>
  <r>
    <d v="2017-03-05T00:00:00"/>
    <d v="2017-03-03T00:00:00"/>
    <s v="Derwent Decks x 30 @ £14.95     N5 + N4 Escape Waterspace"/>
    <m/>
    <m/>
    <m/>
    <x v="10"/>
    <m/>
    <n v="449.7"/>
    <m/>
    <s v="X"/>
    <n v="3783.8299999999981"/>
    <m/>
    <m/>
  </r>
  <r>
    <d v="2017-03-05T00:00:00"/>
    <d v="2017-03-03T00:00:00"/>
    <s v="10 x Yak BA`s - Escape Waterspace"/>
    <m/>
    <m/>
    <m/>
    <x v="10"/>
    <m/>
    <n v="319"/>
    <m/>
    <s v="X"/>
    <n v="3464.8299999999981"/>
    <m/>
    <m/>
  </r>
  <r>
    <d v="2017-03-05T00:00:00"/>
    <d v="2017-03-03T00:00:00"/>
    <s v="Outstanding balance for: Broadgreen School Pool Junior Club 1 (7:00-8:00pm)"/>
    <m/>
    <m/>
    <m/>
    <x v="7"/>
    <m/>
    <m/>
    <n v="133.34"/>
    <s v="X"/>
    <n v="3598.1699999999983"/>
    <m/>
    <m/>
  </r>
  <r>
    <d v="2017-03-05T00:00:00"/>
    <d v="2017-03-03T00:00:00"/>
    <s v="Outstanding balance for: Canoe Polo at Halewood Pool. (Competitive Polo)"/>
    <m/>
    <m/>
    <m/>
    <x v="6"/>
    <m/>
    <m/>
    <n v="249.19999999999987"/>
    <s v="X"/>
    <n v="3847.3699999999981"/>
    <m/>
    <m/>
  </r>
  <r>
    <d v="2017-03-05T00:00:00"/>
    <d v="2017-03-03T00:00:00"/>
    <s v="Outstanding balance for: Improvers River Trip (Grade 2-3) - Coordinator John Allerton and Keith Steer"/>
    <m/>
    <m/>
    <m/>
    <x v="24"/>
    <m/>
    <m/>
    <n v="42.059999999999995"/>
    <s v="X"/>
    <n v="3889.429999999998"/>
    <m/>
    <m/>
  </r>
  <r>
    <d v="2017-03-05T00:00:00"/>
    <d v="2017-03-03T00:00:00"/>
    <s v="Outstanding balance for: Kingsway Pool - Widnes Monday (general paddling and rolling)"/>
    <m/>
    <m/>
    <m/>
    <x v="1"/>
    <m/>
    <m/>
    <n v="129.84000000000009"/>
    <s v="X"/>
    <n v="4019.2699999999982"/>
    <m/>
    <m/>
  </r>
  <r>
    <d v="2017-03-05T00:00:00"/>
    <d v="2017-03-03T00:00:00"/>
    <s v="Outstanding balance for: Kingsway Pool - Widnes Thursday (general paddling and rolling) - Keith Steer &amp; Robin_x0009_Emley"/>
    <m/>
    <m/>
    <m/>
    <x v="15"/>
    <m/>
    <m/>
    <n v="33.75"/>
    <s v="X"/>
    <n v="4053.0199999999982"/>
    <m/>
    <m/>
  </r>
  <r>
    <d v="2017-03-05T00:00:00"/>
    <d v="2017-03-03T00:00:00"/>
    <s v="Outstanding balance for: Scottish Easter Paddling Holiday based at Kinlochleven  - coordinator Roy McHale."/>
    <m/>
    <m/>
    <m/>
    <x v="16"/>
    <m/>
    <m/>
    <n v="475.18999999999994"/>
    <s v="X"/>
    <n v="4528.2099999999982"/>
    <m/>
    <m/>
  </r>
  <r>
    <d v="2017-03-05T00:00:00"/>
    <d v="2017-03-03T00:00:00"/>
    <s v="Response Wireless SA Siren 433MHz (SADS)"/>
    <m/>
    <m/>
    <m/>
    <x v="8"/>
    <m/>
    <n v="17.95"/>
    <m/>
    <s v="X"/>
    <n v="4510.2599999999984"/>
    <m/>
    <m/>
  </r>
  <r>
    <d v="2017-03-05T00:00:00"/>
    <d v="2017-03-03T00:00:00"/>
    <s v="Payment Refund - Ian Gornall"/>
    <m/>
    <m/>
    <m/>
    <x v="12"/>
    <m/>
    <m/>
    <m/>
    <s v="X"/>
    <n v="4510.2599999999984"/>
    <m/>
    <m/>
  </r>
  <r>
    <d v="2017-03-05T00:00:00"/>
    <d v="2017-03-03T00:00:00"/>
    <s v="Pipe for BA Rack "/>
    <m/>
    <m/>
    <m/>
    <x v="8"/>
    <m/>
    <n v="33.57"/>
    <m/>
    <s v="X"/>
    <n v="4476.6899999999987"/>
    <m/>
    <m/>
  </r>
  <r>
    <d v="2017-03-05T00:00:00"/>
    <d v="2017-03-03T00:00:00"/>
    <s v="Payment Refund - Pete Thomas"/>
    <m/>
    <m/>
    <m/>
    <x v="12"/>
    <m/>
    <n v="9.66"/>
    <m/>
    <s v="X"/>
    <n v="4467.0299999999988"/>
    <m/>
    <m/>
  </r>
  <r>
    <d v="2017-03-05T00:00:00"/>
    <d v="2017-03-03T00:00:00"/>
    <s v="Subscription"/>
    <m/>
    <m/>
    <m/>
    <x v="11"/>
    <m/>
    <m/>
    <n v="340.21000000000004"/>
    <s v="X"/>
    <n v="4807.2399999999989"/>
    <m/>
    <m/>
  </r>
  <r>
    <d v="2017-03-05T00:00:00"/>
    <d v="2017-03-03T00:00:00"/>
    <s v="Tidy Aps - Bookwhen payment system"/>
    <m/>
    <m/>
    <m/>
    <x v="13"/>
    <m/>
    <n v="6"/>
    <m/>
    <s v="X"/>
    <n v="4801.2399999999989"/>
    <m/>
    <m/>
  </r>
  <r>
    <d v="2017-03-05T00:00:00"/>
    <d v="2017-03-03T00:00:00"/>
    <s v="Transfer paypal balance from 3rd to 2nd of current month"/>
    <m/>
    <m/>
    <m/>
    <x v="14"/>
    <n v="589.04999999999995"/>
    <m/>
    <m/>
    <s v="X"/>
    <n v="4801.2399999999989"/>
    <m/>
    <m/>
  </r>
  <r>
    <d v="2017-03-05T00:00:00"/>
    <d v="2017-02-25T00:00:00"/>
    <s v="£15 Tournament fee from John Gibb"/>
    <m/>
    <m/>
    <m/>
    <x v="3"/>
    <m/>
    <m/>
    <n v="15"/>
    <s v="X"/>
    <n v="4816.2399999999989"/>
    <m/>
    <m/>
  </r>
  <r>
    <d v="2017-03-07T00:00:00"/>
    <s v="March"/>
    <s v="Facilities hire during Mar 2017: Tuesdays 7-8pm, pool"/>
    <m/>
    <m/>
    <m/>
    <x v="7"/>
    <m/>
    <n v="120"/>
    <m/>
    <s v="X"/>
    <n v="4696.2399999999989"/>
    <n v="4696.24"/>
    <d v="2017-03-07T00:00:00"/>
  </r>
  <r>
    <d v="2017-03-10T00:00:00"/>
    <s v="Feb"/>
    <s v="Monday 9-10pm - 6,13,20,27 @£45.90"/>
    <m/>
    <m/>
    <m/>
    <x v="1"/>
    <m/>
    <n v="183.6"/>
    <m/>
    <s v="X"/>
    <n v="4512.6399999999985"/>
    <m/>
    <m/>
  </r>
  <r>
    <d v="2017-03-10T00:00:00"/>
    <s v="Feb"/>
    <s v="Thursday 9-10pm -2,9  @£45.90"/>
    <m/>
    <m/>
    <m/>
    <x v="15"/>
    <m/>
    <n v="91.8"/>
    <m/>
    <s v="X"/>
    <n v="4420.8399999999983"/>
    <m/>
    <m/>
  </r>
  <r>
    <d v="2017-03-10T00:00:00"/>
    <s v="Feb to Sept"/>
    <s v="21.02.17 - 26.09.17 10 @ £62.50 = £625.00."/>
    <m/>
    <m/>
    <m/>
    <x v="6"/>
    <m/>
    <n v="625"/>
    <m/>
    <s v="X"/>
    <n v="3795.8399999999983"/>
    <n v="3795.84"/>
    <d v="2017-03-10T00:00:00"/>
  </r>
  <r>
    <d v="2017-03-26T00:00:00"/>
    <m/>
    <s v="Kingsway LC main pool hire March 17 Mon 9-10pm - 6,13,20,27"/>
    <m/>
    <m/>
    <m/>
    <x v="1"/>
    <m/>
    <n v="183.6"/>
    <m/>
    <s v="X"/>
    <n v="3612.2399999999984"/>
    <m/>
    <m/>
  </r>
  <r>
    <d v="2017-03-26T00:00:00"/>
    <m/>
    <s v="Lease of Land L34ES 01/04/17 to 30/6/17"/>
    <m/>
    <m/>
    <m/>
    <x v="18"/>
    <m/>
    <n v="150"/>
    <m/>
    <s v="X"/>
    <n v="3462.2399999999984"/>
    <n v="3462.24"/>
    <d v="2017-03-10T00:00:00"/>
  </r>
  <r>
    <d v="2017-03-30T00:00:00"/>
    <s v="Div 3 "/>
    <s v="Scott Gibson"/>
    <m/>
    <m/>
    <m/>
    <x v="3"/>
    <m/>
    <m/>
    <n v="15"/>
    <s v="X"/>
    <n v="3477.2399999999984"/>
    <n v="3477.24"/>
    <d v="2017-04-02T00:00:00"/>
  </r>
  <r>
    <d v="2017-04-03T00:00:00"/>
    <s v="april"/>
    <s v="Facilities hire during April 2017: Tuesdays 7-8pm, pool"/>
    <m/>
    <m/>
    <m/>
    <x v="7"/>
    <m/>
    <n v="120"/>
    <m/>
    <s v="X"/>
    <n v="3357.2399999999984"/>
    <m/>
    <m/>
  </r>
  <r>
    <d v="2017-04-04T00:00:00"/>
    <m/>
    <s v="Paint brushes for compound"/>
    <m/>
    <m/>
    <m/>
    <x v="8"/>
    <m/>
    <n v="3.99"/>
    <m/>
    <s v="X"/>
    <n v="3353.2499999999986"/>
    <m/>
    <m/>
  </r>
  <r>
    <d v="2017-04-04T00:00:00"/>
    <m/>
    <s v="11mm drill bit"/>
    <m/>
    <m/>
    <m/>
    <x v="8"/>
    <m/>
    <n v="1.29"/>
    <m/>
    <s v="X"/>
    <n v="3351.9599999999987"/>
    <m/>
    <m/>
  </r>
  <r>
    <d v="2017-04-04T00:00:00"/>
    <m/>
    <s v="Scaffold x 7 and scaffold boards"/>
    <m/>
    <m/>
    <m/>
    <x v="8"/>
    <m/>
    <n v="445.41"/>
    <m/>
    <s v="X"/>
    <n v="2906.5499999999988"/>
    <m/>
    <m/>
  </r>
  <r>
    <d v="2017-04-06T00:00:00"/>
    <m/>
    <s v="John Smullen"/>
    <m/>
    <m/>
    <m/>
    <x v="11"/>
    <m/>
    <m/>
    <n v="10"/>
    <s v="X"/>
    <n v="2916.5499999999988"/>
    <n v="2916.55"/>
    <d v="2017-04-12T00:00:00"/>
  </r>
  <r>
    <d v="2017-04-07T00:00:00"/>
    <d v="2017-03-03T00:00:00"/>
    <s v="Hilbre Island Sea Kayak Race"/>
    <m/>
    <m/>
    <m/>
    <x v="23"/>
    <m/>
    <m/>
    <n v="52.15"/>
    <s v="X"/>
    <n v="2968.6999999999989"/>
    <m/>
    <m/>
  </r>
  <r>
    <d v="2017-04-07T00:00:00"/>
    <d v="2017-03-03T00:00:00"/>
    <s v="Loan of Kayak or Canoe Charge"/>
    <m/>
    <m/>
    <m/>
    <x v="10"/>
    <m/>
    <m/>
    <n v="28.380000000000003"/>
    <s v="X"/>
    <n v="2997.079999999999"/>
    <m/>
    <m/>
  </r>
  <r>
    <d v="2017-04-07T00:00:00"/>
    <d v="2017-03-03T00:00:00"/>
    <s v="Outstanding balance for: Broadgreen School Pool Junior Club 1 (7:00-8:00pm)"/>
    <m/>
    <m/>
    <m/>
    <x v="7"/>
    <m/>
    <m/>
    <n v="187.77"/>
    <s v="X"/>
    <n v="3184.849999999999"/>
    <m/>
    <m/>
  </r>
  <r>
    <d v="2017-04-07T00:00:00"/>
    <d v="2017-03-03T00:00:00"/>
    <s v="Outstanding balance for: Canoe Polo at Halewood Pool. (Competitive Polo)"/>
    <m/>
    <m/>
    <m/>
    <x v="6"/>
    <m/>
    <m/>
    <n v="236.92999999999992"/>
    <s v="X"/>
    <n v="3421.7799999999988"/>
    <m/>
    <m/>
  </r>
  <r>
    <d v="2017-04-07T00:00:00"/>
    <d v="2017-03-03T00:00:00"/>
    <s v="Outstanding balance for: Improvers River Trip (Grade 2-3) - Coordinator John Allerton and Keith Steer"/>
    <m/>
    <m/>
    <m/>
    <x v="24"/>
    <m/>
    <m/>
    <n v="23.15"/>
    <s v="X"/>
    <n v="3444.9299999999989"/>
    <m/>
    <m/>
  </r>
  <r>
    <d v="2017-04-07T00:00:00"/>
    <d v="2017-03-03T00:00:00"/>
    <s v="Outstanding balance for: Improvers Sea Kayak Trip – coordinator Gareth Jones"/>
    <m/>
    <m/>
    <m/>
    <x v="24"/>
    <m/>
    <m/>
    <n v="23.349999999999998"/>
    <s v="X"/>
    <n v="3468.2799999999988"/>
    <m/>
    <m/>
  </r>
  <r>
    <d v="2017-04-07T00:00:00"/>
    <d v="2017-03-03T00:00:00"/>
    <s v="Outstanding balance for: Introductory Course for new members / Novice Paddlers 1 x six hour session"/>
    <m/>
    <m/>
    <m/>
    <x v="24"/>
    <m/>
    <m/>
    <n v="56.960000000000008"/>
    <s v="X"/>
    <n v="3525.2399999999989"/>
    <m/>
    <m/>
  </r>
  <r>
    <d v="2017-04-07T00:00:00"/>
    <d v="2017-03-03T00:00:00"/>
    <s v="Outstanding balance for: Kingsway Pool - Widnes Monday (general paddling and rolling)"/>
    <m/>
    <m/>
    <m/>
    <x v="1"/>
    <m/>
    <m/>
    <n v="310.37999999999988"/>
    <s v="X"/>
    <n v="3835.619999999999"/>
    <m/>
    <m/>
  </r>
  <r>
    <d v="2017-04-07T00:00:00"/>
    <d v="2017-03-03T00:00:00"/>
    <s v="Outstanding balance for: Open Boat (Canadian Canoe) Introductory / Improvers Course - Coordinator Mike Alter and Ruth Edwards 3"/>
    <m/>
    <m/>
    <m/>
    <x v="24"/>
    <m/>
    <m/>
    <n v="153.16"/>
    <s v="X"/>
    <n v="3988.7799999999988"/>
    <m/>
    <m/>
  </r>
  <r>
    <d v="2017-04-07T00:00:00"/>
    <d v="2017-03-03T00:00:00"/>
    <s v="Outstanding balance for: Scottish Easter Paddling Holiday - Tent and Camper van option - coordinator Roy McHale."/>
    <m/>
    <m/>
    <m/>
    <x v="16"/>
    <m/>
    <m/>
    <n v="67.42"/>
    <s v="X"/>
    <n v="4056.1999999999989"/>
    <m/>
    <m/>
  </r>
  <r>
    <d v="2017-04-07T00:00:00"/>
    <d v="2017-03-03T00:00:00"/>
    <s v="Outstanding balance for: Scottish Easter Paddling Holiday based at Kinlochleven  - coordinator Roy McHale."/>
    <m/>
    <m/>
    <m/>
    <x v="16"/>
    <m/>
    <m/>
    <n v="1011.6999999999998"/>
    <s v="X"/>
    <n v="5067.8999999999987"/>
    <m/>
    <m/>
  </r>
  <r>
    <d v="2017-04-07T00:00:00"/>
    <d v="2017-03-03T00:00:00"/>
    <s v="Giant Imaging Limited - signs"/>
    <m/>
    <m/>
    <m/>
    <x v="25"/>
    <m/>
    <n v="317.89"/>
    <m/>
    <s v="X"/>
    <n v="4750.0099999999984"/>
    <m/>
    <m/>
  </r>
  <r>
    <d v="2017-04-07T00:00:00"/>
    <d v="2017-03-03T00:00:00"/>
    <s v="Refunds"/>
    <m/>
    <m/>
    <m/>
    <x v="12"/>
    <m/>
    <m/>
    <m/>
    <s v="X"/>
    <n v="4750.0099999999984"/>
    <m/>
    <m/>
  </r>
  <r>
    <d v="2017-04-07T00:00:00"/>
    <d v="2017-03-03T00:00:00"/>
    <s v="Subscription"/>
    <m/>
    <m/>
    <m/>
    <x v="11"/>
    <m/>
    <m/>
    <n v="473.25000000000006"/>
    <s v="X"/>
    <n v="5223.2599999999984"/>
    <m/>
    <m/>
  </r>
  <r>
    <d v="2017-04-07T00:00:00"/>
    <d v="2017-03-03T00:00:00"/>
    <s v="Tidy Aps - Bookwhen payment system"/>
    <m/>
    <m/>
    <m/>
    <x v="13"/>
    <m/>
    <n v="6"/>
    <m/>
    <s v="X"/>
    <n v="5217.2599999999984"/>
    <m/>
    <m/>
  </r>
  <r>
    <d v="2017-04-07T00:00:00"/>
    <d v="2017-03-03T00:00:00"/>
    <s v="Transfer paypal balance from 3rd to 2nd of current month"/>
    <m/>
    <m/>
    <m/>
    <x v="14"/>
    <n v="2300.71"/>
    <m/>
    <m/>
    <s v="X"/>
    <n v="5217.2599999999984"/>
    <m/>
    <m/>
  </r>
  <r>
    <d v="2017-04-12T00:00:00"/>
    <s v="Div 3 "/>
    <s v="Sam Watson"/>
    <m/>
    <m/>
    <m/>
    <x v="3"/>
    <m/>
    <m/>
    <n v="15"/>
    <s v="X"/>
    <n v="5232.2599999999984"/>
    <m/>
    <m/>
  </r>
  <r>
    <d v="2017-04-17T00:00:00"/>
    <m/>
    <s v="Delphin 150"/>
    <m/>
    <m/>
    <m/>
    <x v="10"/>
    <m/>
    <n v="475"/>
    <m/>
    <s v="X"/>
    <n v="4757.2599999999984"/>
    <m/>
    <m/>
  </r>
  <r>
    <d v="2017-04-17T00:00:00"/>
    <m/>
    <s v="Roll up banners x2"/>
    <m/>
    <m/>
    <m/>
    <x v="25"/>
    <m/>
    <n v="51.6"/>
    <m/>
    <s v="X"/>
    <n v="4705.659999999998"/>
    <m/>
    <m/>
  </r>
  <r>
    <d v="2017-04-21T00:00:00"/>
    <m/>
    <s v="Security Camera"/>
    <m/>
    <m/>
    <m/>
    <x v="21"/>
    <m/>
    <n v="70.989999999999995"/>
    <m/>
    <s v="X"/>
    <n v="4634.6699999999983"/>
    <m/>
    <m/>
  </r>
  <r>
    <d v="2017-04-21T00:00:00"/>
    <m/>
    <s v="Security Camera card"/>
    <m/>
    <m/>
    <m/>
    <x v="21"/>
    <m/>
    <n v="11.69"/>
    <m/>
    <s v="X"/>
    <n v="4622.9799999999987"/>
    <m/>
    <m/>
  </r>
  <r>
    <d v="2017-04-21T00:00:00"/>
    <m/>
    <s v="7 of H2o Universal Kayak Direct Drain Plug"/>
    <m/>
    <m/>
    <m/>
    <x v="10"/>
    <n v="2.79"/>
    <n v="19.53"/>
    <m/>
    <s v="X"/>
    <n v="4603.4499999999989"/>
    <n v="4603.45"/>
    <d v="2017-04-21T00:00:00"/>
  </r>
  <r>
    <d v="2017-04-29T00:00:00"/>
    <d v="2017-03-03T00:00:00"/>
    <s v="24 BA`s Decathlon"/>
    <m/>
    <m/>
    <m/>
    <x v="10"/>
    <m/>
    <n v="689.77"/>
    <m/>
    <s v="X"/>
    <n v="3913.6799999999989"/>
    <m/>
    <m/>
  </r>
  <r>
    <d v="2017-04-29T00:00:00"/>
    <m/>
    <s v="BBQ Briquettes 5KG x 3"/>
    <m/>
    <m/>
    <m/>
    <x v="25"/>
    <m/>
    <n v="8.67"/>
    <m/>
    <s v="X"/>
    <n v="3905.0099999999989"/>
    <m/>
    <m/>
  </r>
  <r>
    <d v="2017-04-29T00:00:00"/>
    <m/>
    <s v="Batteries 8 x AA for camera at docks"/>
    <m/>
    <m/>
    <m/>
    <x v="8"/>
    <m/>
    <n v="3"/>
    <m/>
    <s v="X"/>
    <n v="3902.0099999999989"/>
    <n v="3902.01"/>
    <d v="2017-04-30T00:00:00"/>
  </r>
  <r>
    <d v="2017-05-02T00:00:00"/>
    <m/>
    <s v="Elle Jackson for Small Orange Fusion"/>
    <m/>
    <m/>
    <m/>
    <x v="10"/>
    <m/>
    <n v="300"/>
    <m/>
    <s v="X"/>
    <n v="3602.0099999999989"/>
    <n v="3602.01"/>
    <d v="2017-05-02T00:00:00"/>
  </r>
  <r>
    <d v="2017-05-18T00:00:00"/>
    <d v="2017-05-02T00:00:00"/>
    <s v="Hilbre Island Sea Kayak Race"/>
    <m/>
    <m/>
    <m/>
    <x v="23"/>
    <m/>
    <m/>
    <n v="60.940000000000012"/>
    <s v="X"/>
    <n v="3662.9499999999989"/>
    <m/>
    <m/>
  </r>
  <r>
    <d v="2017-05-18T00:00:00"/>
    <d v="2017-05-02T00:00:00"/>
    <s v="Loan of Kayak or Canoe Charge"/>
    <s v=" "/>
    <m/>
    <m/>
    <x v="10"/>
    <m/>
    <m/>
    <n v="38.239999999999995"/>
    <s v="X"/>
    <n v="3701.1899999999987"/>
    <m/>
    <m/>
  </r>
  <r>
    <d v="2017-05-18T00:00:00"/>
    <d v="2017-05-02T00:00:00"/>
    <s v="Outstanding balance for: Broadgreen School Pool Junior Club 1 (7:00-8:00pm)"/>
    <s v=" "/>
    <m/>
    <m/>
    <x v="7"/>
    <m/>
    <m/>
    <n v="99.460000000000008"/>
    <s v="X"/>
    <n v="3800.6499999999987"/>
    <m/>
    <m/>
  </r>
  <r>
    <d v="2017-05-18T00:00:00"/>
    <d v="2017-05-02T00:00:00"/>
    <s v="Outstanding balance for: Foundation Safety and Rescue Training course - Keith Steer and Ian Bell"/>
    <s v=" "/>
    <m/>
    <m/>
    <x v="24"/>
    <m/>
    <m/>
    <n v="19.22"/>
    <s v="X"/>
    <n v="3819.8699999999985"/>
    <m/>
    <m/>
  </r>
  <r>
    <d v="2017-05-18T00:00:00"/>
    <d v="2017-05-02T00:00:00"/>
    <s v="Outstanding balance for: Improvers Sea Kayak Trip – coordinator Gareth Jones"/>
    <s v=" "/>
    <m/>
    <m/>
    <x v="24"/>
    <m/>
    <m/>
    <n v="41.849999999999994"/>
    <s v="X"/>
    <n v="3861.7199999999984"/>
    <m/>
    <m/>
  </r>
  <r>
    <d v="2017-05-18T00:00:00"/>
    <d v="2017-05-02T00:00:00"/>
    <s v="Outstanding balance for: Introductory Course for new members / Novice Paddlers 1 x six hour session"/>
    <s v=" "/>
    <m/>
    <m/>
    <x v="24"/>
    <m/>
    <m/>
    <n v="57.059999999999995"/>
    <s v="X"/>
    <n v="3918.7799999999984"/>
    <m/>
    <m/>
  </r>
  <r>
    <d v="2017-05-18T00:00:00"/>
    <d v="2017-05-02T00:00:00"/>
    <s v="Outstanding balance for: Introductory Course for new members / Novice Paddlers x3 two hour sessions - starts Friday 19 May at 6"/>
    <s v=" "/>
    <m/>
    <m/>
    <x v="24"/>
    <m/>
    <m/>
    <n v="9.51"/>
    <s v="X"/>
    <n v="3928.2899999999986"/>
    <m/>
    <m/>
  </r>
  <r>
    <d v="2017-05-18T00:00:00"/>
    <d v="2017-05-02T00:00:00"/>
    <s v="Outstanding balance for: Kingsway Pool - Widnes Monday (general paddling and rolling)"/>
    <s v="  "/>
    <m/>
    <m/>
    <x v="1"/>
    <m/>
    <m/>
    <n v="155.32000000000002"/>
    <s v="X"/>
    <n v="4083.6099999999988"/>
    <m/>
    <m/>
  </r>
  <r>
    <d v="2017-05-18T00:00:00"/>
    <d v="2017-05-02T00:00:00"/>
    <s v="Outstanding balance for: Scottish Easter Paddling Holiday based at Kinlochleven  - coordinator Roy McHale."/>
    <s v=" "/>
    <m/>
    <m/>
    <x v="16"/>
    <m/>
    <m/>
    <n v="474.59"/>
    <s v="X"/>
    <n v="4558.1999999999989"/>
    <m/>
    <m/>
  </r>
  <r>
    <d v="2017-05-18T00:00:00"/>
    <d v="2017-05-02T00:00:00"/>
    <s v="Refunds"/>
    <m/>
    <m/>
    <m/>
    <x v="12"/>
    <m/>
    <m/>
    <m/>
    <s v="X"/>
    <n v="4558.1999999999989"/>
    <m/>
    <m/>
  </r>
  <r>
    <d v="2017-05-18T00:00:00"/>
    <d v="2017-05-02T00:00:00"/>
    <s v="Subscription"/>
    <m/>
    <m/>
    <m/>
    <x v="11"/>
    <m/>
    <m/>
    <n v="769.4000000000002"/>
    <s v="X"/>
    <n v="5327.5999999999995"/>
    <m/>
    <m/>
  </r>
  <r>
    <d v="2017-05-18T00:00:00"/>
    <d v="2017-05-02T00:00:00"/>
    <s v="Tidy Aps - Bookwhen payment system"/>
    <m/>
    <m/>
    <m/>
    <x v="13"/>
    <m/>
    <n v="6"/>
    <m/>
    <s v="X"/>
    <n v="5321.5999999999995"/>
    <m/>
    <m/>
  </r>
  <r>
    <d v="2017-05-18T00:00:00"/>
    <d v="2017-05-02T00:00:00"/>
    <s v="Transfer paypal balance from 3rd to 2nd of current month"/>
    <m/>
    <m/>
    <m/>
    <x v="14"/>
    <n v="1719.59"/>
    <m/>
    <m/>
    <s v="X"/>
    <n v="5321.5999999999995"/>
    <m/>
    <m/>
  </r>
  <r>
    <d v="2017-05-18T00:00:00"/>
    <d v="2017-04-30T00:00:00"/>
    <s v="Coffee x 4 £5.16 - Milk and Tea for open day"/>
    <m/>
    <m/>
    <m/>
    <x v="25"/>
    <m/>
    <n v="5.16"/>
    <m/>
    <s v="X"/>
    <n v="5316.44"/>
    <m/>
    <m/>
  </r>
  <r>
    <d v="2017-05-18T00:00:00"/>
    <d v="2017-04-30T00:00:00"/>
    <s v="Fiesta Hot cups and lids - Nisbets  for open day"/>
    <m/>
    <m/>
    <m/>
    <x v="25"/>
    <m/>
    <n v="13.2"/>
    <m/>
    <s v="X"/>
    <n v="5303.24"/>
    <m/>
    <m/>
  </r>
  <r>
    <d v="2017-05-18T00:00:00"/>
    <d v="2017-04-30T00:00:00"/>
    <s v="Charcoal - B&amp;Q  for open day"/>
    <m/>
    <m/>
    <m/>
    <x v="25"/>
    <m/>
    <n v="8"/>
    <m/>
    <s v="X"/>
    <n v="5295.24"/>
    <m/>
    <m/>
  </r>
  <r>
    <d v="2017-05-21T00:00:00"/>
    <d v="2017-04-13T00:00:00"/>
    <s v="Balance for Blackwater Hostel  £550 per night"/>
    <m/>
    <m/>
    <m/>
    <x v="16"/>
    <m/>
    <n v="1700"/>
    <m/>
    <m/>
    <n v="3595.24"/>
    <m/>
    <m/>
  </r>
  <r>
    <d v="2017-05-21T00:00:00"/>
    <d v="2017-05-14T00:00:00"/>
    <s v="Roy McHale"/>
    <m/>
    <m/>
    <m/>
    <x v="16"/>
    <m/>
    <m/>
    <n v="70"/>
    <m/>
    <n v="3665.24"/>
    <m/>
    <m/>
  </r>
  <r>
    <d v="2017-05-21T00:00:00"/>
    <s v="Div 3 "/>
    <s v="Scott Gibson"/>
    <m/>
    <m/>
    <m/>
    <x v="3"/>
    <m/>
    <m/>
    <n v="15"/>
    <m/>
    <n v="3680.24"/>
    <m/>
    <m/>
  </r>
  <r>
    <d v="2017-05-21T00:00:00"/>
    <s v="Easter 2018"/>
    <s v="Balance for Blackwater Hostel  £600 per night"/>
    <m/>
    <m/>
    <m/>
    <x v="26"/>
    <m/>
    <n v="2400"/>
    <m/>
    <m/>
    <n v="1280.2399999999998"/>
    <m/>
    <m/>
  </r>
  <r>
    <d v="2017-05-21T00:00:00"/>
    <m/>
    <s v="Outstanding balance for: Foundation Safety and Rescue Training course - Keith Steer and Ian Bell"/>
    <m/>
    <m/>
    <m/>
    <x v="24"/>
    <m/>
    <m/>
    <n v="200"/>
    <m/>
    <n v="1480.2399999999998"/>
    <m/>
    <m/>
  </r>
  <r>
    <m/>
    <m/>
    <m/>
    <m/>
    <m/>
    <m/>
    <x v="27"/>
    <m/>
    <m/>
    <m/>
    <m/>
    <m/>
    <m/>
    <m/>
  </r>
</pivotCacheRecords>
</file>

<file path=xl/pivotCache/pivotCacheRecords2.xml><?xml version="1.0" encoding="utf-8"?>
<pivotCacheRecords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mc:Ignorable="xr" count="316">
  <r>
    <d v="2016-09-01T00:00:00"/>
    <m/>
    <s v=" Opening Balance"/>
    <m/>
    <m/>
    <s v="N/A"/>
    <x v="0"/>
    <m/>
    <m/>
    <m/>
    <s v="X"/>
    <s v="        £              -         "/>
    <s v="        £                  -         "/>
    <m/>
  </r>
  <r>
    <d v="2016-09-02T00:00:00"/>
    <m/>
    <s v="Balance brought forward from accounts 2015-16"/>
    <m/>
    <m/>
    <m/>
    <x v="0"/>
    <m/>
    <m/>
    <n v="14774.05"/>
    <s v="X"/>
    <n v="14774.05"/>
    <n v="14774.05"/>
    <d v="2017-09-02T00:00:00"/>
  </r>
  <r>
    <d v="2016-09-07T00:00:00"/>
    <s v="August"/>
    <s v="Monday - Pool Hire @ £45.90per session on August - 1,8,15,22,"/>
    <m/>
    <m/>
    <m/>
    <x v="1"/>
    <m/>
    <n v="183.6"/>
    <m/>
    <s v="X"/>
    <n v="14590.45"/>
    <m/>
    <m/>
  </r>
  <r>
    <d v="2016-09-15T00:00:00"/>
    <m/>
    <s v="Payment for the hostel"/>
    <m/>
    <m/>
    <m/>
    <x v="2"/>
    <m/>
    <n v="398"/>
    <m/>
    <s v="X"/>
    <n v="14192.45"/>
    <m/>
    <m/>
  </r>
  <r>
    <d v="2016-09-15T00:00:00"/>
    <m/>
    <s v="Ladies Development league (£200 minus £40 for one less tournament last year)"/>
    <m/>
    <m/>
    <m/>
    <x v="3"/>
    <m/>
    <n v="160"/>
    <m/>
    <s v="X"/>
    <n v="14032.45"/>
    <m/>
    <m/>
  </r>
  <r>
    <d v="2016-09-19T00:00:00"/>
    <m/>
    <s v="Swim safety"/>
    <m/>
    <m/>
    <m/>
    <x v="4"/>
    <m/>
    <m/>
    <n v="2240"/>
    <s v="X"/>
    <n v="16272.45"/>
    <m/>
    <m/>
  </r>
  <r>
    <d v="2016-09-28T00:00:00"/>
    <m/>
    <s v="Film Festival - film payment"/>
    <m/>
    <m/>
    <m/>
    <x v="5"/>
    <m/>
    <n v="225.23"/>
    <m/>
    <s v="X"/>
    <n v="16047.22"/>
    <m/>
    <m/>
  </r>
  <r>
    <d v="2016-09-28T00:00:00"/>
    <m/>
    <s v="Halewood pool hire 13sept to 15Nov 16"/>
    <m/>
    <m/>
    <m/>
    <x v="6"/>
    <m/>
    <n v="625.20000000000005"/>
    <m/>
    <s v="X"/>
    <n v="15422.02"/>
    <m/>
    <m/>
  </r>
  <r>
    <d v="2016-09-28T00:00:00"/>
    <s v="Oct"/>
    <s v="Broadgreen Pool 5x£30"/>
    <m/>
    <m/>
    <m/>
    <x v="7"/>
    <m/>
    <n v="150"/>
    <m/>
    <s v="X"/>
    <n v="15272.02"/>
    <n v="15272.02"/>
    <d v="2017-09-28T00:00:00"/>
  </r>
  <r>
    <d v="2016-10-15T00:00:00"/>
    <m/>
    <s v="Deposit for Fencing / Gates from AA fencing"/>
    <m/>
    <m/>
    <m/>
    <x v="8"/>
    <m/>
    <n v="2500"/>
    <m/>
    <s v="X"/>
    <n v="12772.02"/>
    <m/>
    <m/>
  </r>
  <r>
    <d v="2016-10-15T00:00:00"/>
    <m/>
    <s v="Fee for Statuary Decleration"/>
    <m/>
    <m/>
    <m/>
    <x v="8"/>
    <m/>
    <n v="7"/>
    <m/>
    <s v="X"/>
    <n v="12765.02"/>
    <m/>
    <m/>
  </r>
  <r>
    <d v="2016-10-15T00:00:00"/>
    <m/>
    <s v="Mike Bell - Trophies for AGM"/>
    <m/>
    <m/>
    <m/>
    <x v="9"/>
    <m/>
    <n v="13.6"/>
    <m/>
    <s v="X"/>
    <n v="12751.42"/>
    <n v="12751.42"/>
    <d v="2017-10-15T00:00:00"/>
  </r>
  <r>
    <d v="2016-10-18T00:00:00"/>
    <d v="2016-09-02T00:00:00"/>
    <s v="Loan of Kayak or Canoe Charge"/>
    <m/>
    <m/>
    <m/>
    <x v="10"/>
    <m/>
    <m/>
    <n v="19.22"/>
    <s v="X"/>
    <n v="12770.64"/>
    <m/>
    <m/>
  </r>
  <r>
    <d v="2016-10-18T00:00:00"/>
    <d v="2016-09-02T00:00:00"/>
    <s v="Outstanding balance for: Canoe Polo at Halewood Pool. (Competitive Polo)"/>
    <m/>
    <m/>
    <m/>
    <x v="6"/>
    <m/>
    <m/>
    <n v="28.15"/>
    <s v="X"/>
    <n v="12798.79"/>
    <m/>
    <m/>
  </r>
  <r>
    <d v="2016-10-18T00:00:00"/>
    <d v="2016-09-02T00:00:00"/>
    <s v="Outstanding balance for: Kingsway Pool - Widnes Monday (general paddling and rolling)"/>
    <m/>
    <m/>
    <m/>
    <x v="1"/>
    <m/>
    <m/>
    <n v="137.94999999999999"/>
    <s v="X"/>
    <n v="12936.74"/>
    <m/>
    <m/>
  </r>
  <r>
    <d v="2016-10-18T00:00:00"/>
    <d v="2016-09-02T00:00:00"/>
    <s v="Outstanding balance for: Ladies National League Division 2 Canoe Polo Teams 2016-17 Season - Please pay NOW for all 4 tournamen"/>
    <m/>
    <m/>
    <m/>
    <x v="3"/>
    <m/>
    <m/>
    <n v="231.84"/>
    <s v="X"/>
    <n v="13168.58"/>
    <m/>
    <m/>
  </r>
  <r>
    <d v="2016-10-18T00:00:00"/>
    <d v="2016-09-02T00:00:00"/>
    <s v="Outstanding balance for: NW Local League Division 4 2016-17 Season - Please pay NOW for all 4 tournaments (£50)."/>
    <m/>
    <m/>
    <m/>
    <x v="3"/>
    <m/>
    <m/>
    <n v="145.05000000000001"/>
    <s v="X"/>
    <n v="13313.63"/>
    <m/>
    <m/>
  </r>
  <r>
    <d v="2016-10-18T00:00:00"/>
    <d v="2016-09-02T00:00:00"/>
    <s v="Subscription Registration"/>
    <m/>
    <m/>
    <m/>
    <x v="11"/>
    <m/>
    <m/>
    <n v="267.11"/>
    <s v="X"/>
    <n v="13580.74"/>
    <m/>
    <m/>
  </r>
  <r>
    <d v="2016-10-18T00:00:00"/>
    <d v="2016-09-02T00:00:00"/>
    <s v="Subscription Renewal"/>
    <m/>
    <m/>
    <m/>
    <x v="11"/>
    <m/>
    <m/>
    <n v="133.09"/>
    <s v="X"/>
    <n v="13713.83"/>
    <m/>
    <m/>
  </r>
  <r>
    <d v="2016-10-18T00:00:00"/>
    <d v="2016-09-02T00:00:00"/>
    <s v="Cancelled fees"/>
    <m/>
    <m/>
    <m/>
    <x v="12"/>
    <m/>
    <n v="66.88"/>
    <m/>
    <s v="X"/>
    <n v="13646.95"/>
    <m/>
    <m/>
  </r>
  <r>
    <d v="2016-10-18T00:00:00"/>
    <d v="2016-09-02T00:00:00"/>
    <s v="Tidy Aps - Bookwhen payment system"/>
    <m/>
    <m/>
    <m/>
    <x v="13"/>
    <m/>
    <n v="6"/>
    <m/>
    <s v="X"/>
    <n v="13640.95"/>
    <m/>
    <m/>
  </r>
  <r>
    <d v="2016-10-18T00:00:00"/>
    <d v="2016-09-02T00:00:00"/>
    <s v="Transfer paypal balance from 3rd to 2nd of current month"/>
    <m/>
    <m/>
    <m/>
    <x v="14"/>
    <n v="889.53"/>
    <m/>
    <m/>
    <s v="X"/>
    <n v="13640.95"/>
    <m/>
    <m/>
  </r>
  <r>
    <d v="2016-10-19T00:00:00"/>
    <d v="2016-10-02T00:00:00"/>
    <s v="Loan of Kayak or Canoe Charge"/>
    <m/>
    <m/>
    <m/>
    <x v="10"/>
    <m/>
    <m/>
    <n v="28.18"/>
    <s v="X"/>
    <n v="13669.13"/>
    <m/>
    <m/>
  </r>
  <r>
    <d v="2016-10-19T00:00:00"/>
    <d v="2016-10-02T00:00:00"/>
    <s v="Outstanding balance for: Broadgreen School Pool Junior Club 1 (7:00-8:00pm)"/>
    <m/>
    <m/>
    <m/>
    <x v="7"/>
    <m/>
    <m/>
    <n v="45.57"/>
    <s v="X"/>
    <n v="13714.7"/>
    <m/>
    <m/>
  </r>
  <r>
    <d v="2016-10-19T00:00:00"/>
    <d v="2016-10-02T00:00:00"/>
    <s v="Outstanding balance for: Canoe Polo at Halewood Pool. (Competitive Polo)"/>
    <m/>
    <m/>
    <m/>
    <x v="6"/>
    <m/>
    <m/>
    <n v="258.10000000000002"/>
    <s v="X"/>
    <n v="13972.8"/>
    <m/>
    <m/>
  </r>
  <r>
    <d v="2016-10-19T00:00:00"/>
    <d v="2016-10-02T00:00:00"/>
    <s v="Outstanding balance for: Canoe Polo at Halewood Pool. (Competitive Polo)"/>
    <m/>
    <m/>
    <m/>
    <x v="6"/>
    <m/>
    <m/>
    <n v="6"/>
    <s v="X"/>
    <n v="13978.8"/>
    <m/>
    <m/>
  </r>
  <r>
    <d v="2016-10-19T00:00:00"/>
    <d v="2016-10-02T00:00:00"/>
    <s v="Outstanding balance for: Kingsway Pool - Widnes Monday (general paddling and rolling)"/>
    <m/>
    <m/>
    <m/>
    <x v="1"/>
    <m/>
    <m/>
    <n v="179.41"/>
    <s v="X"/>
    <n v="14158.21"/>
    <m/>
    <m/>
  </r>
  <r>
    <d v="2016-10-19T00:00:00"/>
    <d v="2016-10-02T00:00:00"/>
    <s v="Outstanding balance for: Ladies National League Division 2 Canoe Polo Teams 2016-17 Season - Please pay NOW for all 4 tournamen"/>
    <m/>
    <m/>
    <m/>
    <x v="3"/>
    <m/>
    <m/>
    <n v="115.52"/>
    <s v="X"/>
    <n v="14273.73"/>
    <m/>
    <m/>
  </r>
  <r>
    <d v="2016-10-19T00:00:00"/>
    <d v="2016-10-02T00:00:00"/>
    <s v="Outstanding balance for: Whitewater Paddling Weekend - Teesdale - Coordinator Roy McHale and Fiona Barry"/>
    <m/>
    <m/>
    <m/>
    <x v="2"/>
    <m/>
    <m/>
    <n v="243.53"/>
    <s v="X"/>
    <n v="14517.26"/>
    <m/>
    <m/>
  </r>
  <r>
    <d v="2016-10-19T00:00:00"/>
    <d v="2016-10-02T00:00:00"/>
    <s v="Outstanding balance for: Whitewater Paddling Weekend - Teesdale - Coordinator Roy McHale and Fiona Barry"/>
    <m/>
    <m/>
    <m/>
    <x v="2"/>
    <m/>
    <m/>
    <n v="14.09"/>
    <s v="X"/>
    <n v="14531.35"/>
    <m/>
    <m/>
  </r>
  <r>
    <d v="2016-10-19T00:00:00"/>
    <d v="2016-10-02T00:00:00"/>
    <s v="Subscription Registration"/>
    <m/>
    <m/>
    <m/>
    <x v="11"/>
    <m/>
    <m/>
    <n v="303.32"/>
    <s v="X"/>
    <n v="14834.67"/>
    <m/>
    <m/>
  </r>
  <r>
    <d v="2016-10-19T00:00:00"/>
    <d v="2016-10-02T00:00:00"/>
    <s v="Subscription Renewal"/>
    <m/>
    <m/>
    <m/>
    <x v="11"/>
    <m/>
    <m/>
    <n v="156.59"/>
    <s v="X"/>
    <n v="14991.26"/>
    <m/>
    <m/>
  </r>
  <r>
    <d v="2016-10-19T00:00:00"/>
    <d v="2016-10-02T00:00:00"/>
    <s v="Cancelled fees"/>
    <m/>
    <m/>
    <m/>
    <x v="12"/>
    <m/>
    <n v="103"/>
    <m/>
    <s v="X"/>
    <n v="14888.26"/>
    <m/>
    <m/>
  </r>
  <r>
    <d v="2016-10-19T00:00:00"/>
    <d v="2016-10-02T00:00:00"/>
    <s v="Tidy Aps - Bookwhen payment system"/>
    <m/>
    <m/>
    <m/>
    <x v="13"/>
    <m/>
    <n v="6"/>
    <m/>
    <s v="X"/>
    <n v="14882.26"/>
    <m/>
    <m/>
  </r>
  <r>
    <d v="2016-10-19T00:00:00"/>
    <d v="2016-10-02T00:00:00"/>
    <s v="Transfer paypal balance from 3rd to 2nd of current month"/>
    <m/>
    <m/>
    <m/>
    <x v="14"/>
    <n v="1241.31"/>
    <m/>
    <m/>
    <s v="X"/>
    <n v="14882.26"/>
    <m/>
    <m/>
  </r>
  <r>
    <d v="2016-10-20T00:00:00"/>
    <s v="Div 3NWC"/>
    <s v="John Smullen - Div 3NW"/>
    <m/>
    <m/>
    <m/>
    <x v="3"/>
    <m/>
    <m/>
    <n v="50"/>
    <s v="X"/>
    <n v="14932.26"/>
    <m/>
    <m/>
  </r>
  <r>
    <d v="2016-10-20T00:00:00"/>
    <s v="Div 2NWC"/>
    <s v="Michal Giezgala"/>
    <m/>
    <m/>
    <m/>
    <x v="3"/>
    <m/>
    <m/>
    <n v="12.5"/>
    <s v="X"/>
    <n v="14944.76"/>
    <m/>
    <m/>
  </r>
  <r>
    <d v="2016-10-21T00:00:00"/>
    <s v="Nov"/>
    <s v="Broadgreen Pool 5x£60"/>
    <m/>
    <m/>
    <m/>
    <x v="7"/>
    <m/>
    <n v="300"/>
    <m/>
    <s v="X"/>
    <n v="14644.76"/>
    <m/>
    <m/>
  </r>
  <r>
    <d v="2016-10-21T00:00:00"/>
    <m/>
    <s v="Fee for 2nd Statuary Decleration"/>
    <m/>
    <m/>
    <m/>
    <x v="8"/>
    <m/>
    <n v="7"/>
    <m/>
    <s v="X"/>
    <n v="14637.76"/>
    <n v="14637.76"/>
    <d v="2017-10-21T00:00:00"/>
  </r>
  <r>
    <d v="2016-11-01T00:00:00"/>
    <s v="Div 3 "/>
    <s v="John Gibb"/>
    <m/>
    <m/>
    <m/>
    <x v="3"/>
    <m/>
    <m/>
    <n v="15"/>
    <s v="X"/>
    <n v="14652.76"/>
    <m/>
    <m/>
  </r>
  <r>
    <d v="2016-11-05T00:00:00"/>
    <m/>
    <s v="Kingsway LC main pool hire Sept 16  3x£45.90    12,19,26_x000a_"/>
    <m/>
    <m/>
    <m/>
    <x v="1"/>
    <m/>
    <n v="137.69999999999999"/>
    <m/>
    <s v="X"/>
    <n v="14515.06"/>
    <m/>
    <m/>
  </r>
  <r>
    <d v="2016-11-05T00:00:00"/>
    <s v="Div 2NWC"/>
    <s v="Joe Sheppard £12.50 tournament and £4 pool"/>
    <m/>
    <m/>
    <m/>
    <x v="3"/>
    <m/>
    <m/>
    <n v="16.5"/>
    <s v="X"/>
    <n v="14531.56"/>
    <n v="14531.56"/>
    <d v="2017-11-05T00:00:00"/>
  </r>
  <r>
    <d v="2016-11-05T00:00:00"/>
    <d v="2016-11-02T00:00:00"/>
    <s v="Loan of Kayak or Canoe Charge"/>
    <m/>
    <m/>
    <m/>
    <x v="10"/>
    <m/>
    <m/>
    <n v="9.06"/>
    <s v="X"/>
    <n v="14540.62"/>
    <m/>
    <m/>
  </r>
  <r>
    <d v="2016-11-05T00:00:00"/>
    <d v="2016-11-02T00:00:00"/>
    <s v="Outstanding balance for: Broadgreen School Pool Junior Club 1 (7:00-8:00pm)"/>
    <m/>
    <m/>
    <m/>
    <x v="7"/>
    <m/>
    <m/>
    <n v="211.39"/>
    <s v="X"/>
    <n v="14752.01"/>
    <m/>
    <m/>
  </r>
  <r>
    <d v="2016-11-05T00:00:00"/>
    <d v="2016-11-02T00:00:00"/>
    <s v="Outstanding balance for: Broadgreen School Pool Junior Club 2 (8:00-9:00pm)"/>
    <m/>
    <m/>
    <m/>
    <x v="7"/>
    <m/>
    <m/>
    <n v="56.44"/>
    <s v="X"/>
    <n v="14808.45"/>
    <m/>
    <m/>
  </r>
  <r>
    <d v="2016-11-05T00:00:00"/>
    <d v="2016-11-02T00:00:00"/>
    <s v="Outstanding balance for: Canoe Polo at Halewood Pool. (Competitive Polo)"/>
    <m/>
    <m/>
    <m/>
    <x v="6"/>
    <m/>
    <m/>
    <n v="315.58999999999997"/>
    <s v="X"/>
    <n v="15124.04"/>
    <m/>
    <m/>
  </r>
  <r>
    <d v="2016-11-05T00:00:00"/>
    <d v="2016-11-02T00:00:00"/>
    <s v="Outstanding balance for: Kingsway Pool - Widnes Monday (general paddling and rolling)"/>
    <m/>
    <m/>
    <m/>
    <x v="1"/>
    <m/>
    <m/>
    <n v="148.9"/>
    <s v="X"/>
    <n v="15272.94"/>
    <m/>
    <m/>
  </r>
  <r>
    <d v="2016-11-05T00:00:00"/>
    <d v="2016-11-02T00:00:00"/>
    <s v="Outstanding balance for: Kingsway Pool - Widnes Thursday (general paddling and rolling) - Keith Steer"/>
    <m/>
    <m/>
    <m/>
    <x v="15"/>
    <m/>
    <m/>
    <n v="127"/>
    <s v="X"/>
    <n v="15399.94"/>
    <m/>
    <m/>
  </r>
  <r>
    <d v="2016-11-05T00:00:00"/>
    <d v="2016-11-02T00:00:00"/>
    <s v="Outstanding balance for: NW Local League Division 4 2016-17 Season - Please pay NOW for all 4 tournaments (£50)."/>
    <m/>
    <m/>
    <m/>
    <x v="3"/>
    <m/>
    <m/>
    <n v="48.1"/>
    <s v="X"/>
    <n v="15448.04"/>
    <m/>
    <m/>
  </r>
  <r>
    <d v="2016-11-05T00:00:00"/>
    <d v="2016-11-02T00:00:00"/>
    <s v="Outstanding balance for: Scottish Easter Paddling Holiday based at Kinlochleven  - coordinator Roy McHale."/>
    <m/>
    <m/>
    <m/>
    <x v="16"/>
    <m/>
    <m/>
    <n v="269.88"/>
    <s v="X"/>
    <n v="15717.92"/>
    <m/>
    <m/>
  </r>
  <r>
    <d v="2016-11-05T00:00:00"/>
    <d v="2016-11-02T00:00:00"/>
    <s v="Outstanding balance for: Whitewater Paddling Weekend - Teesdale - Coordinator Roy McHale and Fiona Barry"/>
    <m/>
    <m/>
    <m/>
    <x v="2"/>
    <m/>
    <m/>
    <n v="28.58"/>
    <s v="X"/>
    <n v="15746.5"/>
    <m/>
    <m/>
  </r>
  <r>
    <d v="2016-11-05T00:00:00"/>
    <d v="2016-11-02T00:00:00"/>
    <s v="Subscription Registration"/>
    <m/>
    <m/>
    <m/>
    <x v="11"/>
    <m/>
    <m/>
    <n v="205.39"/>
    <s v="X"/>
    <n v="15951.89"/>
    <m/>
    <m/>
  </r>
  <r>
    <d v="2016-11-05T00:00:00"/>
    <d v="2016-11-02T00:00:00"/>
    <s v="Subscription Renewal"/>
    <m/>
    <m/>
    <m/>
    <x v="11"/>
    <m/>
    <m/>
    <n v="784.03"/>
    <s v="X"/>
    <n v="16735.919999999998"/>
    <m/>
    <m/>
  </r>
  <r>
    <d v="2016-11-05T00:00:00"/>
    <d v="2016-11-02T00:00:00"/>
    <s v="Cancelled fees"/>
    <m/>
    <m/>
    <m/>
    <x v="12"/>
    <m/>
    <m/>
    <m/>
    <s v="X"/>
    <n v="16735.919999999998"/>
    <m/>
    <m/>
  </r>
  <r>
    <d v="2016-11-05T00:00:00"/>
    <d v="2016-11-02T00:00:00"/>
    <s v="Clampco UK Ltd"/>
    <m/>
    <m/>
    <m/>
    <x v="8"/>
    <m/>
    <n v="57.6"/>
    <m/>
    <s v="X"/>
    <n v="16678.32"/>
    <m/>
    <m/>
  </r>
  <r>
    <d v="2016-11-05T00:00:00"/>
    <d v="2016-11-02T00:00:00"/>
    <s v="Universal Exhaust Clamp U Bolt Auto Car Repair Pipe Hose Aerial Clamps Incu Nuts [1 clamp,45mm (1 3/4&quot;),1 clamp]"/>
    <m/>
    <m/>
    <m/>
    <x v="8"/>
    <m/>
    <n v="1.99"/>
    <m/>
    <s v="X"/>
    <n v="16676.330000000002"/>
    <m/>
    <m/>
  </r>
  <r>
    <d v="2016-11-05T00:00:00"/>
    <d v="2016-11-02T00:00:00"/>
    <s v="Tidy Aps - Bookwhen payment system"/>
    <m/>
    <m/>
    <m/>
    <x v="13"/>
    <m/>
    <n v="6"/>
    <m/>
    <s v="X"/>
    <n v="16670.330000000002"/>
    <m/>
    <m/>
  </r>
  <r>
    <d v="2016-11-05T00:00:00"/>
    <d v="2016-11-02T00:00:00"/>
    <s v="Transfer paypal balance from 3rd to 2nd of current month"/>
    <m/>
    <m/>
    <m/>
    <x v="14"/>
    <n v="2138.77"/>
    <m/>
    <m/>
    <s v="X"/>
    <n v="16670.330000000002"/>
    <n v="16670.330000000002"/>
    <d v="2017-11-11T00:00:00"/>
  </r>
  <r>
    <d v="2016-11-11T00:00:00"/>
    <m/>
    <s v="Monday - 3,10,17,24,31"/>
    <m/>
    <m/>
    <m/>
    <x v="1"/>
    <m/>
    <n v="229.5"/>
    <m/>
    <s v="X"/>
    <n v="16440.830000000002"/>
    <m/>
    <m/>
  </r>
  <r>
    <d v="2016-11-11T00:00:00"/>
    <m/>
    <s v="Thursday - 6,13,20,27"/>
    <m/>
    <m/>
    <m/>
    <x v="15"/>
    <m/>
    <n v="183.6"/>
    <m/>
    <s v="X"/>
    <n v="16257.23"/>
    <n v="16257.23"/>
    <d v="2017-11-11T00:00:00"/>
  </r>
  <r>
    <d v="2016-11-16T00:00:00"/>
    <m/>
    <s v="Deposit to Brian Green"/>
    <m/>
    <m/>
    <m/>
    <x v="17"/>
    <m/>
    <n v="100"/>
    <m/>
    <s v="X"/>
    <n v="16157.23"/>
    <n v="16157.23"/>
    <d v="2017-11-16T00:00:00"/>
  </r>
  <r>
    <d v="2016-11-17T00:00:00"/>
    <m/>
    <s v="AA Fencing - Balance"/>
    <m/>
    <m/>
    <m/>
    <x v="8"/>
    <m/>
    <n v="5772"/>
    <m/>
    <s v="X"/>
    <n v="10385.23"/>
    <m/>
    <m/>
  </r>
  <r>
    <d v="2016-12-01T00:00:00"/>
    <m/>
    <s v="W/C 05.12.16 W/C 12.12.16 W/C 19.12.16"/>
    <m/>
    <m/>
    <m/>
    <x v="7"/>
    <m/>
    <n v="150"/>
    <m/>
    <s v="X"/>
    <n v="10235.23"/>
    <m/>
    <m/>
  </r>
  <r>
    <d v="2016-12-01T00:00:00"/>
    <m/>
    <s v="George Roberts - Scaffolding"/>
    <m/>
    <m/>
    <m/>
    <x v="8"/>
    <m/>
    <n v="296.52"/>
    <m/>
    <s v="X"/>
    <n v="9938.7099999999991"/>
    <m/>
    <m/>
  </r>
  <r>
    <d v="2016-12-01T00:00:00"/>
    <m/>
    <s v="George Roberts - Scaffolding"/>
    <m/>
    <m/>
    <m/>
    <x v="8"/>
    <m/>
    <n v="88.56"/>
    <m/>
    <s v="X"/>
    <n v="9850.15"/>
    <m/>
    <m/>
  </r>
  <r>
    <d v="2016-12-01T00:00:00"/>
    <m/>
    <s v="screwfix - paint"/>
    <m/>
    <m/>
    <m/>
    <x v="8"/>
    <m/>
    <n v="28.25"/>
    <m/>
    <s v="X"/>
    <n v="9821.9"/>
    <n v="9821.9"/>
    <d v="2017-12-02T00:00:00"/>
  </r>
  <r>
    <d v="2016-12-05T00:00:00"/>
    <m/>
    <s v="Craig Ford - Sand and flags"/>
    <m/>
    <m/>
    <m/>
    <x v="8"/>
    <m/>
    <n v="216.3"/>
    <m/>
    <s v="X"/>
    <n v="9605.6"/>
    <m/>
    <m/>
  </r>
  <r>
    <d v="2016-12-05T00:00:00"/>
    <m/>
    <s v="Fuel for generators"/>
    <m/>
    <m/>
    <m/>
    <x v="8"/>
    <m/>
    <n v="11"/>
    <m/>
    <s v="X"/>
    <n v="9594.6"/>
    <n v="9594.6"/>
    <d v="2017-12-05T00:00:00"/>
  </r>
  <r>
    <d v="2016-12-06T00:00:00"/>
    <d v="2016-12-02T00:00:00"/>
    <s v="Outstanding balance for: Broadgreen School Pool Junior Club 1 (7:00-8:00pm)"/>
    <m/>
    <m/>
    <m/>
    <x v="7"/>
    <m/>
    <m/>
    <n v="163.63999999999999"/>
    <s v="X"/>
    <n v="9594.6"/>
    <m/>
    <m/>
  </r>
  <r>
    <d v="2016-12-06T00:00:00"/>
    <d v="2016-12-02T00:00:00"/>
    <s v="Outstanding balance for: Broadgreen School Pool Junior Club 1 (7:00-8:00pm), Broadgreen School Pool Junior Club 2 (8:00-9:00pm)"/>
    <m/>
    <m/>
    <m/>
    <x v="7"/>
    <m/>
    <m/>
    <n v="11.45"/>
    <s v="X"/>
    <n v="9594.6"/>
    <m/>
    <m/>
  </r>
  <r>
    <d v="2016-12-06T00:00:00"/>
    <d v="2016-12-02T00:00:00"/>
    <s v="Outstanding balance for: Broadgreen School Pool Junior Club 2 (8:00-9:00pm)"/>
    <m/>
    <m/>
    <m/>
    <x v="7"/>
    <m/>
    <m/>
    <n v="71.37"/>
    <s v="X"/>
    <n v="9594.6"/>
    <m/>
    <m/>
  </r>
  <r>
    <d v="2016-12-06T00:00:00"/>
    <d v="2016-12-02T00:00:00"/>
    <s v="Outstanding balance for: Broadgreen School Pool Junior Club 2 (8:00-9:00pm), Canoe Polo at Halewood Pool. (Competitive Polo)"/>
    <m/>
    <m/>
    <m/>
    <x v="6"/>
    <m/>
    <m/>
    <n v="19.02"/>
    <s v="X"/>
    <n v="9594.6"/>
    <m/>
    <m/>
  </r>
  <r>
    <d v="2016-12-06T00:00:00"/>
    <d v="2016-12-02T00:00:00"/>
    <s v="Outstanding balance for: Canoe Polo at Halewood Pool. (Competitive Polo)"/>
    <m/>
    <m/>
    <m/>
    <x v="6"/>
    <m/>
    <m/>
    <n v="175.1"/>
    <s v="X"/>
    <n v="9594.6"/>
    <m/>
    <m/>
  </r>
  <r>
    <d v="2016-12-06T00:00:00"/>
    <d v="2016-12-02T00:00:00"/>
    <s v="Outstanding balance for: Kingsway Pool - Widnes Monday (general paddling and rolling)"/>
    <m/>
    <m/>
    <m/>
    <x v="1"/>
    <m/>
    <m/>
    <n v="101.02"/>
    <s v="X"/>
    <n v="9594.6"/>
    <m/>
    <m/>
  </r>
  <r>
    <d v="2016-12-06T00:00:00"/>
    <d v="2016-12-02T00:00:00"/>
    <s v="Outstanding balance for: Kingsway Pool - Widnes Thursday (general paddling and rolling) - Keith Steer"/>
    <m/>
    <m/>
    <m/>
    <x v="15"/>
    <m/>
    <m/>
    <n v="86.49"/>
    <s v="X"/>
    <n v="9594.6"/>
    <m/>
    <m/>
  </r>
  <r>
    <d v="2016-12-06T00:00:00"/>
    <d v="2016-12-02T00:00:00"/>
    <s v="Outstanding balance for: Kingsway Pool - Widnes Thursday (general paddling and rolling) - Keith Steer &amp; Robin Emley"/>
    <m/>
    <m/>
    <m/>
    <x v="15"/>
    <m/>
    <m/>
    <n v="89.77"/>
    <s v="X"/>
    <n v="9594.6"/>
    <m/>
    <m/>
  </r>
  <r>
    <d v="2016-12-06T00:00:00"/>
    <d v="2016-12-02T00:00:00"/>
    <s v="Outstanding balance for: LCC festive Paddle and Christmas Lunch - Llandudno - Coordinator Brian Green"/>
    <m/>
    <m/>
    <m/>
    <x v="17"/>
    <m/>
    <m/>
    <n v="385.2"/>
    <s v="X"/>
    <n v="9594.6"/>
    <m/>
    <m/>
  </r>
  <r>
    <d v="2016-12-06T00:00:00"/>
    <d v="2016-12-02T00:00:00"/>
    <s v="Outstanding balance for: Whitewater Paddling Weekend - Teesdale - Coordinator Roy McHale and Fiona Barry"/>
    <m/>
    <m/>
    <m/>
    <x v="2"/>
    <m/>
    <m/>
    <n v="14.36"/>
    <s v="X"/>
    <n v="9594.6"/>
    <m/>
    <m/>
  </r>
  <r>
    <d v="2016-12-06T00:00:00"/>
    <d v="2016-12-02T00:00:00"/>
    <s v="Subscription Payment"/>
    <m/>
    <m/>
    <m/>
    <x v="11"/>
    <m/>
    <m/>
    <n v="657.39"/>
    <s v="X"/>
    <n v="9594.6"/>
    <m/>
    <m/>
  </r>
  <r>
    <d v="2016-12-06T00:00:00"/>
    <d v="2016-12-02T00:00:00"/>
    <s v="Cancelled fees"/>
    <m/>
    <m/>
    <m/>
    <x v="12"/>
    <m/>
    <n v="8"/>
    <m/>
    <s v="X"/>
    <n v="9594.6"/>
    <m/>
    <m/>
  </r>
  <r>
    <d v="2016-12-06T00:00:00"/>
    <d v="2016-12-02T00:00:00"/>
    <s v="Entheeos Ltd Rebar"/>
    <m/>
    <m/>
    <m/>
    <x v="8"/>
    <m/>
    <n v="31.99"/>
    <m/>
    <s v="X"/>
    <n v="9594.6"/>
    <m/>
    <m/>
  </r>
  <r>
    <d v="2016-12-06T00:00:00"/>
    <d v="2016-12-02T00:00:00"/>
    <s v="Toolstation - padlock"/>
    <m/>
    <m/>
    <m/>
    <x v="8"/>
    <m/>
    <n v="30.4"/>
    <m/>
    <s v="X"/>
    <n v="9594.6"/>
    <m/>
    <m/>
  </r>
  <r>
    <d v="2016-12-06T00:00:00"/>
    <d v="2016-12-02T00:00:00"/>
    <s v="Tidy Aps - Bookwhen payment system (Now with subscriptions)"/>
    <m/>
    <m/>
    <m/>
    <x v="13"/>
    <m/>
    <m/>
    <m/>
    <s v="X"/>
    <n v="9594.6"/>
    <m/>
    <m/>
  </r>
  <r>
    <d v="2016-12-06T00:00:00"/>
    <d v="2016-12-02T00:00:00"/>
    <s v="Two plastic sheds - N &amp; P"/>
    <m/>
    <m/>
    <m/>
    <x v="8"/>
    <m/>
    <n v="1199.9000000000001"/>
    <m/>
    <s v="X"/>
    <n v="9594.6"/>
    <m/>
    <m/>
  </r>
  <r>
    <d v="2016-12-06T00:00:00"/>
    <d v="2016-12-02T00:00:00"/>
    <s v="Transfer paypal balance from 3rd to 2nd of current month"/>
    <m/>
    <m/>
    <m/>
    <x v="14"/>
    <n v="504.52"/>
    <m/>
    <m/>
    <s v="X"/>
    <n v="10099.120000000001"/>
    <m/>
    <m/>
  </r>
  <r>
    <d v="2016-12-06T00:00:00"/>
    <m/>
    <s v="Scaffold x 8 + sleeves"/>
    <m/>
    <m/>
    <m/>
    <x v="8"/>
    <m/>
    <n v="168.96"/>
    <m/>
    <s v="X"/>
    <n v="9930.16"/>
    <m/>
    <m/>
  </r>
  <r>
    <d v="2016-12-07T00:00:00"/>
    <d v="2016-09-26T00:00:00"/>
    <s v="Valley Sea kayak - Elle "/>
    <m/>
    <m/>
    <m/>
    <x v="10"/>
    <m/>
    <n v="400"/>
    <m/>
    <s v="X"/>
    <n v="9530.16"/>
    <m/>
    <m/>
  </r>
  <r>
    <d v="2016-12-07T00:00:00"/>
    <m/>
    <s v="Don Brooks - Metal grinding discs"/>
    <m/>
    <m/>
    <m/>
    <x v="8"/>
    <m/>
    <n v="7.92"/>
    <m/>
    <s v="X"/>
    <n v="9522.24"/>
    <m/>
    <m/>
  </r>
  <r>
    <d v="2016-12-07T00:00:00"/>
    <m/>
    <s v="Canal and River Trust"/>
    <m/>
    <m/>
    <m/>
    <x v="18"/>
    <m/>
    <n v="240"/>
    <m/>
    <s v="X"/>
    <n v="9282.24"/>
    <m/>
    <m/>
  </r>
  <r>
    <d v="2016-12-07T00:00:00"/>
    <s v="Oct to Dec"/>
    <s v="Lease of Land L34ES 26/10/16 to 31/12/16"/>
    <m/>
    <m/>
    <m/>
    <x v="19"/>
    <m/>
    <n v="109.24"/>
    <m/>
    <s v="X"/>
    <n v="9173"/>
    <n v="9341.9599999999991"/>
    <d v="2017-12-05T00:00:00"/>
  </r>
  <r>
    <d v="2016-12-08T00:00:00"/>
    <d v="2016-12-01T00:00:00"/>
    <s v="Halewood pool hire 22 Nov to 14 Feb 17"/>
    <m/>
    <m/>
    <m/>
    <x v="6"/>
    <m/>
    <n v="625"/>
    <m/>
    <s v="X"/>
    <n v="8548"/>
    <m/>
    <m/>
  </r>
  <r>
    <d v="2016-12-08T00:00:00"/>
    <m/>
    <s v="Monday 9-10pm - 7,14,21,28"/>
    <m/>
    <m/>
    <m/>
    <x v="1"/>
    <m/>
    <n v="183.6"/>
    <m/>
    <s v="X"/>
    <n v="8364.4"/>
    <m/>
    <m/>
  </r>
  <r>
    <d v="2016-12-08T00:00:00"/>
    <m/>
    <s v="Thursday 9-10pm - 3,10,17,24"/>
    <m/>
    <m/>
    <m/>
    <x v="15"/>
    <m/>
    <n v="183.6"/>
    <m/>
    <s v="X"/>
    <n v="8180.8"/>
    <n v="8180.8"/>
    <d v="2017-12-08T00:00:00"/>
  </r>
  <r>
    <d v="2016-12-08T00:00:00"/>
    <m/>
    <s v="KS"/>
    <m/>
    <m/>
    <m/>
    <x v="8"/>
    <m/>
    <n v="5.83"/>
    <m/>
    <s v="X"/>
    <n v="8174.97"/>
    <n v="8174.97"/>
    <d v="2017-12-09T00:00:00"/>
  </r>
  <r>
    <d v="2016-12-12T00:00:00"/>
    <m/>
    <s v="Joe Sheppard - Div 3 tournament"/>
    <m/>
    <m/>
    <m/>
    <x v="3"/>
    <m/>
    <m/>
    <n v="15"/>
    <s v="X"/>
    <n v="8189.97"/>
    <m/>
    <m/>
  </r>
  <r>
    <d v="2016-12-12T00:00:00"/>
    <m/>
    <s v="George Roberts - Scaffolding"/>
    <m/>
    <m/>
    <m/>
    <x v="8"/>
    <m/>
    <n v="96.55"/>
    <m/>
    <s v="X"/>
    <n v="8093.42"/>
    <m/>
    <m/>
  </r>
  <r>
    <d v="2016-12-14T00:00:00"/>
    <m/>
    <s v="Don Brooks - Batteries for solar lights"/>
    <m/>
    <m/>
    <m/>
    <x v="8"/>
    <m/>
    <n v="199.56"/>
    <m/>
    <s v="X"/>
    <n v="7893.86"/>
    <m/>
    <m/>
  </r>
  <r>
    <d v="2016-12-16T00:00:00"/>
    <m/>
    <s v="Christmas paddle 27 x 19"/>
    <m/>
    <n v="27"/>
    <n v="19"/>
    <x v="17"/>
    <m/>
    <n v="513"/>
    <m/>
    <s v="X"/>
    <n v="7380.86"/>
    <n v="7327.56"/>
    <d v="2017-12-16T00:00:00"/>
  </r>
  <r>
    <d v="2016-12-16T00:00:00"/>
    <d v="2016-11-08T00:00:00"/>
    <s v="Side panels - Thomas Panels and profiles"/>
    <m/>
    <m/>
    <m/>
    <x v="8"/>
    <m/>
    <n v="724.8"/>
    <m/>
    <s v="X"/>
    <n v="6656.06"/>
    <m/>
    <m/>
  </r>
  <r>
    <d v="2016-12-16T00:00:00"/>
    <d v="2016-12-11T00:00:00"/>
    <s v="Toolstation - bolts and security camera"/>
    <m/>
    <m/>
    <m/>
    <x v="8"/>
    <m/>
    <n v="53.3"/>
    <m/>
    <s v="X"/>
    <n v="6602.76"/>
    <m/>
    <m/>
  </r>
  <r>
    <d v="2016-12-19T00:00:00"/>
    <m/>
    <s v="Brian Green - overpayment"/>
    <m/>
    <m/>
    <m/>
    <x v="17"/>
    <m/>
    <m/>
    <n v="100"/>
    <s v="X"/>
    <n v="6702.76"/>
    <m/>
    <m/>
  </r>
  <r>
    <d v="2016-12-19T00:00:00"/>
    <m/>
    <s v="Donation for the shed left at Marina"/>
    <m/>
    <m/>
    <m/>
    <x v="8"/>
    <m/>
    <m/>
    <n v="100"/>
    <s v="X"/>
    <n v="6802.76"/>
    <m/>
    <m/>
  </r>
  <r>
    <d v="2016-12-27T00:00:00"/>
    <m/>
    <s v="Facilities hire during January 2017: Tuesdays 7-9pm, pool"/>
    <m/>
    <m/>
    <m/>
    <x v="7"/>
    <m/>
    <n v="240"/>
    <m/>
    <s v="X"/>
    <n v="6562.76"/>
    <m/>
    <m/>
  </r>
  <r>
    <d v="2016-12-27T00:00:00"/>
    <s v="Jan - Mar"/>
    <s v="Lease of land L34ES"/>
    <m/>
    <m/>
    <m/>
    <x v="18"/>
    <m/>
    <n v="150"/>
    <m/>
    <s v="X"/>
    <n v="6412.76"/>
    <n v="6412.76"/>
    <d v="2017-12-27T00:00:00"/>
  </r>
  <r>
    <d v="2016-12-29T00:00:00"/>
    <d v="2016-12-08T00:00:00"/>
    <s v="Bolts and washers"/>
    <m/>
    <m/>
    <m/>
    <x v="8"/>
    <m/>
    <n v="14.72"/>
    <m/>
    <s v="X"/>
    <n v="6398.04"/>
    <m/>
    <m/>
  </r>
  <r>
    <d v="2016-12-29T00:00:00"/>
    <d v="2016-12-08T00:00:00"/>
    <s v="Bolts and washers"/>
    <m/>
    <m/>
    <m/>
    <x v="8"/>
    <m/>
    <n v="12.95"/>
    <m/>
    <s v="X"/>
    <n v="6385.09"/>
    <m/>
    <m/>
  </r>
  <r>
    <d v="2016-12-29T00:00:00"/>
    <d v="2016-12-10T00:00:00"/>
    <s v="Screwfix - Sign"/>
    <m/>
    <m/>
    <m/>
    <x v="8"/>
    <m/>
    <n v="2.39"/>
    <m/>
    <s v="X"/>
    <n v="6382.7"/>
    <n v="6382.7"/>
    <d v="2017-12-29T00:00:00"/>
  </r>
  <r>
    <d v="2017-01-05T00:00:00"/>
    <m/>
    <s v="Sunstore - lights"/>
    <m/>
    <m/>
    <m/>
    <x v="8"/>
    <m/>
    <n v="148.58000000000001"/>
    <m/>
    <s v="X"/>
    <n v="6234.12"/>
    <m/>
    <m/>
  </r>
  <r>
    <d v="2017-01-05T00:00:00"/>
    <m/>
    <s v="Garden Store Direct: 2 x 8 x 8 ft Factor Shed"/>
    <m/>
    <m/>
    <m/>
    <x v="8"/>
    <m/>
    <n v="1199.9000000000001"/>
    <n v="1199.9000000000001"/>
    <s v="X"/>
    <n v="6234.12"/>
    <s v="  Shed costs debited last month  "/>
    <m/>
  </r>
  <r>
    <d v="2017-01-05T00:00:00"/>
    <m/>
    <s v="Loan of Kayak or Canoe Charge"/>
    <m/>
    <m/>
    <m/>
    <x v="10"/>
    <m/>
    <m/>
    <n v="18.809999999999999"/>
    <s v="X"/>
    <n v="6252.93"/>
    <m/>
    <m/>
  </r>
  <r>
    <d v="2017-01-05T00:00:00"/>
    <m/>
    <s v="Low Back Garden Chair Pack of 4"/>
    <m/>
    <m/>
    <m/>
    <x v="8"/>
    <m/>
    <n v="89.97"/>
    <m/>
    <s v="X"/>
    <n v="6162.96"/>
    <m/>
    <m/>
  </r>
  <r>
    <d v="2017-01-05T00:00:00"/>
    <m/>
    <s v="Outstanding balance for: Broadgreen School Pool Junior Club 1 (7:00-8:00pm)"/>
    <m/>
    <m/>
    <m/>
    <x v="7"/>
    <m/>
    <m/>
    <n v="75.88"/>
    <s v="X"/>
    <n v="6238.84"/>
    <m/>
    <m/>
  </r>
  <r>
    <d v="2017-01-05T00:00:00"/>
    <m/>
    <s v="Outstanding balance for: Broadgreen School Pool Junior Club 2 (8:00-9:00pm)"/>
    <m/>
    <m/>
    <m/>
    <x v="7"/>
    <m/>
    <m/>
    <n v="37.619999999999997"/>
    <s v="X"/>
    <n v="6276.46"/>
    <m/>
    <m/>
  </r>
  <r>
    <d v="2017-01-05T00:00:00"/>
    <m/>
    <s v="Outstanding balance for: Broadgreen School Pool Junior Club 2 (8:00-9:00pm), Canoe Polo at Halewood Pool. (Competitive Polo)"/>
    <m/>
    <m/>
    <m/>
    <x v="6"/>
    <m/>
    <m/>
    <n v="9.51"/>
    <s v="X"/>
    <n v="6285.97"/>
    <m/>
    <m/>
  </r>
  <r>
    <d v="2017-01-05T00:00:00"/>
    <m/>
    <s v="Outstanding balance for: Canoe Polo at Halewood Pool. (Competitive Polo)"/>
    <m/>
    <m/>
    <m/>
    <x v="6"/>
    <m/>
    <m/>
    <n v="107.54"/>
    <s v="X"/>
    <n v="6393.51"/>
    <m/>
    <m/>
  </r>
  <r>
    <d v="2017-01-05T00:00:00"/>
    <m/>
    <s v="Outstanding balance for: Kingsway Pool - Widnes Monday (general paddling and rolling)"/>
    <m/>
    <m/>
    <m/>
    <x v="1"/>
    <m/>
    <m/>
    <n v="74.64"/>
    <s v="X"/>
    <n v="6468.15"/>
    <m/>
    <m/>
  </r>
  <r>
    <d v="2017-01-05T00:00:00"/>
    <m/>
    <s v="Outstanding balance for: Kingsway Pool - Widnes Thursday (general paddling and rolling) - Keith Steer &amp; Robin Emley"/>
    <m/>
    <m/>
    <m/>
    <x v="15"/>
    <m/>
    <m/>
    <n v="89.99"/>
    <s v="X"/>
    <n v="6558.14"/>
    <m/>
    <m/>
  </r>
  <r>
    <d v="2017-01-05T00:00:00"/>
    <m/>
    <s v="Outstanding balance for: LCC festive Paddle and Christmas Lunch - Llandudno - Coordinator Brian Green"/>
    <m/>
    <m/>
    <m/>
    <x v="17"/>
    <m/>
    <m/>
    <n v="173.18"/>
    <s v="X"/>
    <n v="6731.32"/>
    <m/>
    <m/>
  </r>
  <r>
    <d v="2017-01-05T00:00:00"/>
    <m/>
    <s v="Ainscough Metals Steel galvanised walkway"/>
    <m/>
    <m/>
    <m/>
    <x v="8"/>
    <m/>
    <n v="168"/>
    <m/>
    <s v="X"/>
    <n v="6563.32"/>
    <m/>
    <m/>
  </r>
  <r>
    <d v="2017-01-05T00:00:00"/>
    <s v="Express Checkout Payment"/>
    <s v="Toolstation Limited - Bolts"/>
    <m/>
    <m/>
    <m/>
    <x v="8"/>
    <m/>
    <n v="26.99"/>
    <m/>
    <s v="X"/>
    <n v="6536.33"/>
    <m/>
    <m/>
  </r>
  <r>
    <d v="2017-01-05T00:00:00"/>
    <s v="Express Checkout Payment"/>
    <s v="Toolstation Limited"/>
    <m/>
    <m/>
    <m/>
    <x v="8"/>
    <m/>
    <n v="10.5"/>
    <m/>
    <s v="X"/>
    <n v="6525.83"/>
    <m/>
    <m/>
  </r>
  <r>
    <d v="2017-01-05T00:00:00"/>
    <s v="Express Checkout Payment"/>
    <s v="Toolstation Limited"/>
    <m/>
    <m/>
    <m/>
    <x v="8"/>
    <m/>
    <n v="14.46"/>
    <m/>
    <s v="X"/>
    <n v="6511.37"/>
    <m/>
    <m/>
  </r>
  <r>
    <d v="2017-01-05T00:00:00"/>
    <s v="Express Checkout Payment"/>
    <s v="Toolstation Limited Bolts and washers"/>
    <m/>
    <m/>
    <m/>
    <x v="8"/>
    <m/>
    <n v="71.040000000000006"/>
    <m/>
    <s v="X"/>
    <n v="6440.33"/>
    <m/>
    <m/>
  </r>
  <r>
    <d v="2017-01-05T00:00:00"/>
    <s v="Express Checkout Payment"/>
    <s v="Screwfix Direct Ltd"/>
    <m/>
    <m/>
    <m/>
    <x v="8"/>
    <m/>
    <n v="9.17"/>
    <m/>
    <s v="X"/>
    <n v="6431.16"/>
    <m/>
    <m/>
  </r>
  <r>
    <d v="2017-01-05T00:00:00"/>
    <s v="Express Checkout Payment"/>
    <s v="BeamLED Solar Panels"/>
    <m/>
    <m/>
    <m/>
    <x v="8"/>
    <m/>
    <n v="353.95"/>
    <m/>
    <s v="X"/>
    <n v="6077.21"/>
    <m/>
    <m/>
  </r>
  <r>
    <d v="2017-01-05T00:00:00"/>
    <s v="Express Checkout Payment"/>
    <s v="Toolstation Limited"/>
    <m/>
    <m/>
    <m/>
    <x v="8"/>
    <m/>
    <n v="74.97"/>
    <m/>
    <s v="X"/>
    <n v="6002.24"/>
    <m/>
    <m/>
  </r>
  <r>
    <d v="2017-01-05T00:00:00"/>
    <m/>
    <s v="Dominic Fahey - Paint and brushes"/>
    <m/>
    <m/>
    <m/>
    <x v="8"/>
    <m/>
    <n v="17.84"/>
    <m/>
    <s v="X"/>
    <n v="5984.4"/>
    <m/>
    <m/>
  </r>
  <r>
    <d v="2017-01-05T00:00:00"/>
    <m/>
    <s v="Subscription"/>
    <m/>
    <m/>
    <m/>
    <x v="11"/>
    <m/>
    <m/>
    <n v="282.7"/>
    <s v="X"/>
    <n v="6267.1"/>
    <m/>
    <m/>
  </r>
  <r>
    <d v="2017-01-05T00:00:00"/>
    <m/>
    <s v="Website Payment - LCC Shop"/>
    <m/>
    <m/>
    <m/>
    <x v="20"/>
    <m/>
    <m/>
    <n v="9.51"/>
    <s v="X"/>
    <n v="6276.61"/>
    <m/>
    <m/>
  </r>
  <r>
    <d v="2017-01-05T00:00:00"/>
    <m/>
    <s v="Cancelled fees"/>
    <m/>
    <m/>
    <m/>
    <x v="12"/>
    <m/>
    <m/>
    <m/>
    <s v="X"/>
    <n v="6276.61"/>
    <m/>
    <m/>
  </r>
  <r>
    <d v="2017-01-05T00:00:00"/>
    <m/>
    <s v="Tidy Aps - Bookwhen payment system"/>
    <m/>
    <m/>
    <m/>
    <x v="13"/>
    <m/>
    <n v="6"/>
    <m/>
    <s v="X"/>
    <n v="6270.61"/>
    <m/>
    <m/>
  </r>
  <r>
    <d v="2017-01-05T00:00:00"/>
    <m/>
    <s v="Transfer paypal balance from 3rd to 2nd of current month"/>
    <m/>
    <m/>
    <m/>
    <x v="14"/>
    <n v="-112.09"/>
    <n v="-112.09"/>
    <m/>
    <s v="X"/>
    <n v="6382.7"/>
    <s v="  Negative amount to be takend from Februarys debit  "/>
    <m/>
  </r>
  <r>
    <d v="2017-01-11T00:00:00"/>
    <s v="Dec"/>
    <s v="Monday - 5,12,19  Total £321.30"/>
    <s v="  3 x £45.90  "/>
    <m/>
    <m/>
    <x v="1"/>
    <m/>
    <n v="137.69999999999999"/>
    <m/>
    <s v="X"/>
    <n v="6245"/>
    <m/>
    <m/>
  </r>
  <r>
    <d v="2017-01-11T00:00:00"/>
    <s v="Dec"/>
    <s v="Thursday - 1,8,15,22  Total £321.30"/>
    <s v="  4 x £45.90  "/>
    <m/>
    <m/>
    <x v="15"/>
    <m/>
    <n v="183.6"/>
    <m/>
    <s v="X"/>
    <n v="6061.4"/>
    <m/>
    <m/>
  </r>
  <r>
    <d v="2017-01-12T00:00:00"/>
    <m/>
    <s v="Don Brooks - Electrical fittings for Solar lights"/>
    <m/>
    <m/>
    <m/>
    <x v="21"/>
    <m/>
    <n v="42.15"/>
    <m/>
    <s v="X"/>
    <n v="6019.25"/>
    <m/>
    <m/>
  </r>
  <r>
    <d v="2017-01-12T00:00:00"/>
    <m/>
    <s v="Stamps x 12"/>
    <m/>
    <m/>
    <m/>
    <x v="22"/>
    <m/>
    <n v="6.6"/>
    <m/>
    <s v="X"/>
    <n v="6012.65"/>
    <n v="6012.65"/>
    <d v="2017-12-29T00:00:00"/>
  </r>
  <r>
    <d v="2017-01-17T00:00:00"/>
    <m/>
    <s v="No9 steels"/>
    <m/>
    <m/>
    <m/>
    <x v="8"/>
    <m/>
    <n v="2228.3000000000002"/>
    <m/>
    <s v="X"/>
    <n v="3784.35"/>
    <n v="3784.35"/>
    <d v="2017-01-17T00:00:00"/>
  </r>
  <r>
    <d v="2017-01-28T00:00:00"/>
    <m/>
    <s v="Facilities hire during Feb 2017: Tuesdays 7-8pm, pool"/>
    <m/>
    <m/>
    <m/>
    <x v="7"/>
    <m/>
    <n v="120"/>
    <m/>
    <s v="X"/>
    <n v="3664.35"/>
    <m/>
    <m/>
  </r>
  <r>
    <d v="2017-01-28T00:00:00"/>
    <m/>
    <s v="Shelves for changing rooms"/>
    <m/>
    <m/>
    <m/>
    <x v="8"/>
    <m/>
    <n v="89.94"/>
    <m/>
    <s v="X"/>
    <n v="3574.41"/>
    <n v="3574.41"/>
    <d v="2017-01-28T00:00:00"/>
  </r>
  <r>
    <d v="2017-02-03T00:00:00"/>
    <m/>
    <s v="Hilbre Island Sea Kayak Race"/>
    <m/>
    <m/>
    <m/>
    <x v="23"/>
    <m/>
    <m/>
    <n v="6.56"/>
    <s v="X"/>
    <n v="3580.97"/>
    <m/>
    <m/>
  </r>
  <r>
    <d v="2017-02-03T00:00:00"/>
    <m/>
    <s v="Loan of Kayak or Canoe Charge"/>
    <m/>
    <m/>
    <m/>
    <x v="10"/>
    <m/>
    <m/>
    <n v="4.63"/>
    <s v="X"/>
    <n v="3585.6"/>
    <m/>
    <m/>
  </r>
  <r>
    <d v="2017-02-03T00:00:00"/>
    <m/>
    <s v="Outstanding balance for: Broadgreen School Pool Junior Club 1 (7:00-8:00pm)"/>
    <m/>
    <m/>
    <m/>
    <x v="7"/>
    <m/>
    <m/>
    <n v="184.94"/>
    <s v="X"/>
    <n v="3770.54"/>
    <m/>
    <m/>
  </r>
  <r>
    <d v="2017-02-03T00:00:00"/>
    <m/>
    <s v="Outstanding balance for: Broadgreen School Pool Junior Club 2 (8:00-9:00pm)"/>
    <m/>
    <m/>
    <m/>
    <x v="7"/>
    <m/>
    <m/>
    <n v="97.24"/>
    <s v="X"/>
    <n v="3867.78"/>
    <m/>
    <m/>
  </r>
  <r>
    <d v="2017-02-03T00:00:00"/>
    <m/>
    <s v="Outstanding balance for: Canoe Polo at Halewood Pool. (Competitive Polo)"/>
    <m/>
    <m/>
    <m/>
    <x v="6"/>
    <m/>
    <m/>
    <n v="236.92"/>
    <s v="X"/>
    <n v="4104.7"/>
    <m/>
    <m/>
  </r>
  <r>
    <d v="2017-02-03T00:00:00"/>
    <m/>
    <s v="Outstanding balance for: Improvers River Trip (Grade 2-3) - Coordinator John Allerton and Keith Steer"/>
    <m/>
    <m/>
    <m/>
    <x v="24"/>
    <m/>
    <m/>
    <n v="32.61"/>
    <s v="X"/>
    <n v="4137.3100000000004"/>
    <m/>
    <m/>
  </r>
  <r>
    <d v="2017-02-03T00:00:00"/>
    <m/>
    <s v="Outstanding balance for: Improvers River Trip (Grade 2-3) - Coordinator John Alleton and Keith Steer"/>
    <m/>
    <m/>
    <m/>
    <x v="24"/>
    <m/>
    <m/>
    <n v="37.24"/>
    <s v="X"/>
    <n v="4174.55"/>
    <m/>
    <m/>
  </r>
  <r>
    <d v="2017-02-03T00:00:00"/>
    <m/>
    <s v="Outstanding balance for: Kingsway Pool - Widnes Monday (general paddling and rolling)"/>
    <m/>
    <m/>
    <m/>
    <x v="1"/>
    <m/>
    <m/>
    <n v="158.85"/>
    <s v="X"/>
    <n v="4333.3999999999996"/>
    <m/>
    <m/>
  </r>
  <r>
    <d v="2017-02-03T00:00:00"/>
    <m/>
    <s v="Outstanding balance for: Kingsway Pool - Widnes Thursday (general paddling and rolling) - Keith Steer &amp; Robin Emley"/>
    <m/>
    <m/>
    <m/>
    <x v="15"/>
    <m/>
    <m/>
    <n v="151.88"/>
    <s v="X"/>
    <n v="4485.28"/>
    <m/>
    <m/>
  </r>
  <r>
    <d v="2017-02-03T00:00:00"/>
    <m/>
    <s v="Outstanding balance for: Sea Kayak Improvers Course - Coordinator Gareth Jones and Alan Peachment 3 x Saturday mornings and 1 x"/>
    <m/>
    <m/>
    <m/>
    <x v="24"/>
    <m/>
    <m/>
    <n v="94.6"/>
    <s v="X"/>
    <n v="4579.88"/>
    <m/>
    <m/>
  </r>
  <r>
    <d v="2017-02-03T00:00:00"/>
    <m/>
    <s v="Payment Refund"/>
    <m/>
    <m/>
    <m/>
    <x v="12"/>
    <m/>
    <n v="34.78"/>
    <m/>
    <s v="X"/>
    <n v="4545.1000000000004"/>
    <m/>
    <m/>
  </r>
  <r>
    <d v="2017-02-03T00:00:00"/>
    <m/>
    <s v="Subscription"/>
    <m/>
    <m/>
    <m/>
    <x v="11"/>
    <m/>
    <m/>
    <n v="587.52"/>
    <s v="X"/>
    <n v="5132.62"/>
    <m/>
    <m/>
  </r>
  <r>
    <d v="2017-02-03T00:00:00"/>
    <m/>
    <s v="Negative amount to be takend from Februarys debit"/>
    <m/>
    <m/>
    <m/>
    <x v="14"/>
    <n v="-112.09"/>
    <m/>
    <m/>
    <s v="X"/>
    <n v="5132.62"/>
    <m/>
    <m/>
  </r>
  <r>
    <d v="2017-02-03T00:00:00"/>
    <m/>
    <s v="Tidy Aps - Bookwhen payment system"/>
    <m/>
    <m/>
    <m/>
    <x v="13"/>
    <m/>
    <n v="6"/>
    <m/>
    <s v="X"/>
    <n v="5126.62"/>
    <m/>
    <m/>
  </r>
  <r>
    <d v="2017-02-03T00:00:00"/>
    <m/>
    <s v="Transfer paypal balance from 3rd to 2nd of current month"/>
    <m/>
    <m/>
    <m/>
    <x v="14"/>
    <n v="1552.21"/>
    <m/>
    <m/>
    <s v="X"/>
    <n v="5126.62"/>
    <m/>
    <m/>
  </r>
  <r>
    <d v="2017-02-05T00:00:00"/>
    <m/>
    <s v="Postage for return of light"/>
    <m/>
    <m/>
    <m/>
    <x v="21"/>
    <m/>
    <n v="2.73"/>
    <m/>
    <s v="X"/>
    <n v="5123.8900000000003"/>
    <n v="4716.6899999999996"/>
    <m/>
  </r>
  <r>
    <d v="2017-02-08T00:00:00"/>
    <s v="Jan"/>
    <s v="Kingsway LC main pool hire - 367.20_x000a_Jan 17_x000a_0.00 EA 8.00 45.90_x000a_Monday 9,16,23,30_x000a_Thursday 5,12,19,26"/>
    <m/>
    <m/>
    <m/>
    <x v="1"/>
    <m/>
    <n v="183.6"/>
    <m/>
    <s v="X"/>
    <n v="4940.29"/>
    <m/>
    <m/>
  </r>
  <r>
    <d v="2017-02-08T00:00:00"/>
    <m/>
    <s v="Kingsway LC main pool hire - 367.20_x000a_Jan 17_x000a_0.00 EA 8.00 45.90_x000a_Monday 9,16,23,30_x000a_Thursday 5,12,19,26"/>
    <m/>
    <m/>
    <m/>
    <x v="15"/>
    <m/>
    <n v="183.6"/>
    <m/>
    <s v="X"/>
    <n v="4756.6899999999996"/>
    <m/>
    <m/>
  </r>
  <r>
    <d v="2017-02-09T00:00:00"/>
    <m/>
    <s v="Ainsworth Paddle, YAK BA and helmet from Craig Ellingham"/>
    <m/>
    <m/>
    <m/>
    <x v="10"/>
    <m/>
    <n v="40"/>
    <m/>
    <s v="X"/>
    <n v="4716.6899999999996"/>
    <n v="4716.6899999999996"/>
    <d v="2017-02-09T00:00:00"/>
  </r>
  <r>
    <d v="2017-02-09T00:00:00"/>
    <m/>
    <s v="pool fees from Andy Freeman and Simon Kirby "/>
    <m/>
    <m/>
    <m/>
    <x v="15"/>
    <m/>
    <m/>
    <n v="8"/>
    <s v="X"/>
    <n v="4724.6899999999996"/>
    <m/>
    <m/>
  </r>
  <r>
    <d v="2017-02-17T00:00:00"/>
    <m/>
    <s v="Alan Smail - Burn Mk 2"/>
    <m/>
    <m/>
    <m/>
    <x v="10"/>
    <m/>
    <n v="250"/>
    <m/>
    <s v="X"/>
    <n v="4474.6899999999996"/>
    <m/>
    <m/>
  </r>
  <r>
    <d v="2017-02-20T00:00:00"/>
    <m/>
    <s v="Play boats x2 S6s"/>
    <m/>
    <m/>
    <m/>
    <x v="10"/>
    <m/>
    <n v="300"/>
    <m/>
    <s v="X"/>
    <n v="4174.6899999999996"/>
    <m/>
    <m/>
  </r>
  <r>
    <d v="2017-03-03T00:00:00"/>
    <s v="Div 2NWC"/>
    <s v="Josh Cook"/>
    <m/>
    <m/>
    <m/>
    <x v="3"/>
    <m/>
    <m/>
    <n v="12.5"/>
    <s v="X"/>
    <n v="4187.1899999999996"/>
    <m/>
    <m/>
  </r>
  <r>
    <d v="2017-03-03T00:00:00"/>
    <s v="Div 2NWC"/>
    <s v="Joe Sheppard"/>
    <m/>
    <m/>
    <m/>
    <x v="3"/>
    <m/>
    <m/>
    <n v="12.5"/>
    <s v="X"/>
    <n v="4199.6899999999996"/>
    <m/>
    <m/>
  </r>
  <r>
    <d v="2017-03-03T00:00:00"/>
    <s v="Div 2NWC"/>
    <s v="Josh Cook"/>
    <m/>
    <m/>
    <m/>
    <x v="3"/>
    <m/>
    <m/>
    <n v="12.5"/>
    <s v="X"/>
    <n v="4212.1899999999996"/>
    <n v="4212.1899999999996"/>
    <d v="2017-03-02T00:00:00"/>
  </r>
  <r>
    <d v="2017-03-05T00:00:00"/>
    <d v="2017-03-03T00:00:00"/>
    <s v="12 x BIC PERMANENT BLACK MARKERS PEN 2300 CHISEL TIP PACK SCHOOL TEACHERS KIDS"/>
    <m/>
    <m/>
    <m/>
    <x v="10"/>
    <m/>
    <n v="6.99"/>
    <m/>
    <s v="X"/>
    <n v="4205.2"/>
    <m/>
    <m/>
  </r>
  <r>
    <d v="2017-03-05T00:00:00"/>
    <d v="2017-03-03T00:00:00"/>
    <s v="Hilbre Island Sea Kayak Race"/>
    <m/>
    <m/>
    <m/>
    <x v="23"/>
    <m/>
    <m/>
    <n v="23.68"/>
    <s v="X"/>
    <n v="4228.88"/>
    <m/>
    <m/>
  </r>
  <r>
    <d v="2017-03-05T00:00:00"/>
    <d v="2017-03-03T00:00:00"/>
    <s v="Loan of Kayak or Canoe Charge"/>
    <m/>
    <m/>
    <m/>
    <x v="10"/>
    <m/>
    <m/>
    <n v="4.6500000000000004"/>
    <s v="X"/>
    <n v="4233.53"/>
    <m/>
    <m/>
  </r>
  <r>
    <d v="2017-03-05T00:00:00"/>
    <d v="2017-03-03T00:00:00"/>
    <s v="Derwent Decks x 30 @ £14.95     N5 + N4 Escape Waterspace"/>
    <m/>
    <m/>
    <m/>
    <x v="10"/>
    <m/>
    <n v="449.7"/>
    <m/>
    <s v="X"/>
    <n v="3783.83"/>
    <m/>
    <m/>
  </r>
  <r>
    <d v="2017-03-05T00:00:00"/>
    <d v="2017-03-03T00:00:00"/>
    <s v="10 x Yak BA`s - Escape Waterspace"/>
    <m/>
    <m/>
    <m/>
    <x v="10"/>
    <m/>
    <n v="319"/>
    <m/>
    <s v="X"/>
    <n v="3464.83"/>
    <m/>
    <m/>
  </r>
  <r>
    <d v="2017-03-05T00:00:00"/>
    <d v="2017-03-03T00:00:00"/>
    <s v="Outstanding balance for: Broadgreen School Pool Junior Club 1 (7:00-8:00pm)"/>
    <m/>
    <m/>
    <m/>
    <x v="7"/>
    <m/>
    <m/>
    <n v="133.34"/>
    <s v="X"/>
    <n v="3598.17"/>
    <m/>
    <m/>
  </r>
  <r>
    <d v="2017-03-05T00:00:00"/>
    <d v="2017-03-03T00:00:00"/>
    <s v="Outstanding balance for: Canoe Polo at Halewood Pool. (Competitive Polo)"/>
    <m/>
    <m/>
    <m/>
    <x v="6"/>
    <m/>
    <m/>
    <n v="249.2"/>
    <s v="X"/>
    <n v="3847.37"/>
    <m/>
    <m/>
  </r>
  <r>
    <d v="2017-03-05T00:00:00"/>
    <d v="2017-03-03T00:00:00"/>
    <s v="Outstanding balance for: Improvers River Trip (Grade 2-3) - Coordinator John Allerton and Keith Steer"/>
    <m/>
    <m/>
    <m/>
    <x v="24"/>
    <m/>
    <m/>
    <n v="42.06"/>
    <s v="X"/>
    <n v="3889.43"/>
    <m/>
    <m/>
  </r>
  <r>
    <d v="2017-03-05T00:00:00"/>
    <d v="2017-03-03T00:00:00"/>
    <s v="Outstanding balance for: Kingsway Pool - Widnes Monday (general paddling and rolling)"/>
    <m/>
    <m/>
    <m/>
    <x v="1"/>
    <m/>
    <m/>
    <n v="129.84"/>
    <s v="X"/>
    <n v="4019.27"/>
    <m/>
    <m/>
  </r>
  <r>
    <d v="2017-03-05T00:00:00"/>
    <d v="2017-03-03T00:00:00"/>
    <s v="Outstanding balance for: Kingsway Pool - Widnes Thursday (general paddling and rolling) - Keith Steer &amp; Robin Emley"/>
    <m/>
    <m/>
    <m/>
    <x v="15"/>
    <m/>
    <m/>
    <n v="33.75"/>
    <s v="X"/>
    <n v="4053.02"/>
    <m/>
    <m/>
  </r>
  <r>
    <d v="2017-03-05T00:00:00"/>
    <d v="2017-03-03T00:00:00"/>
    <s v="Outstanding balance for: Scottish Easter Paddling Holiday based at Kinlochleven  - coordinator Roy McHale."/>
    <m/>
    <m/>
    <m/>
    <x v="16"/>
    <m/>
    <m/>
    <n v="475.19"/>
    <s v="X"/>
    <n v="4528.21"/>
    <m/>
    <m/>
  </r>
  <r>
    <d v="2017-03-05T00:00:00"/>
    <d v="2017-03-03T00:00:00"/>
    <s v="Response Wireless SA Siren 433MHz (SADS)"/>
    <m/>
    <m/>
    <m/>
    <x v="8"/>
    <m/>
    <n v="17.95"/>
    <m/>
    <s v="X"/>
    <n v="4510.26"/>
    <m/>
    <m/>
  </r>
  <r>
    <d v="2017-03-05T00:00:00"/>
    <d v="2017-03-03T00:00:00"/>
    <s v="Payment Refund - Ian Gornall"/>
    <m/>
    <m/>
    <m/>
    <x v="12"/>
    <m/>
    <m/>
    <m/>
    <s v="X"/>
    <n v="4510.26"/>
    <m/>
    <m/>
  </r>
  <r>
    <d v="2017-03-05T00:00:00"/>
    <d v="2017-03-03T00:00:00"/>
    <s v="Pipe for BA Rack "/>
    <m/>
    <m/>
    <m/>
    <x v="8"/>
    <m/>
    <n v="33.57"/>
    <m/>
    <s v="X"/>
    <n v="4476.6899999999996"/>
    <m/>
    <m/>
  </r>
  <r>
    <d v="2017-03-05T00:00:00"/>
    <d v="2017-03-03T00:00:00"/>
    <s v="Payment Refund - Pete Thomas"/>
    <m/>
    <m/>
    <m/>
    <x v="12"/>
    <m/>
    <n v="9.66"/>
    <m/>
    <s v="X"/>
    <n v="4467.03"/>
    <m/>
    <m/>
  </r>
  <r>
    <d v="2017-03-05T00:00:00"/>
    <d v="2017-03-03T00:00:00"/>
    <s v="Subscription"/>
    <m/>
    <m/>
    <m/>
    <x v="11"/>
    <m/>
    <m/>
    <n v="340.21"/>
    <s v="X"/>
    <n v="4807.24"/>
    <m/>
    <m/>
  </r>
  <r>
    <d v="2017-03-05T00:00:00"/>
    <d v="2017-03-03T00:00:00"/>
    <s v="Tidy Aps - Bookwhen payment system"/>
    <m/>
    <m/>
    <m/>
    <x v="13"/>
    <m/>
    <n v="6"/>
    <m/>
    <s v="X"/>
    <n v="4801.24"/>
    <m/>
    <m/>
  </r>
  <r>
    <d v="2017-03-05T00:00:00"/>
    <d v="2017-03-03T00:00:00"/>
    <s v="Transfer paypal balance from 3rd to 2nd of current month"/>
    <m/>
    <m/>
    <m/>
    <x v="14"/>
    <n v="589.04999999999995"/>
    <m/>
    <m/>
    <s v="X"/>
    <n v="4801.24"/>
    <m/>
    <m/>
  </r>
  <r>
    <d v="2017-03-05T00:00:00"/>
    <d v="2017-02-25T00:00:00"/>
    <s v="£15 Tournament fee from John Gibb"/>
    <m/>
    <m/>
    <m/>
    <x v="3"/>
    <m/>
    <m/>
    <n v="15"/>
    <s v="X"/>
    <n v="4816.24"/>
    <m/>
    <m/>
  </r>
  <r>
    <d v="2017-03-07T00:00:00"/>
    <s v="March"/>
    <s v="Facilities hire during Mar 2017: Tuesdays 7-8pm, pool"/>
    <m/>
    <m/>
    <m/>
    <x v="7"/>
    <m/>
    <n v="120"/>
    <m/>
    <s v="X"/>
    <n v="4696.24"/>
    <n v="4696.24"/>
    <d v="2017-03-07T00:00:00"/>
  </r>
  <r>
    <d v="2017-03-10T00:00:00"/>
    <s v="Feb"/>
    <s v="Monday 9-10pm - 6,13,20,27 @£45.90"/>
    <m/>
    <m/>
    <m/>
    <x v="1"/>
    <m/>
    <n v="183.6"/>
    <m/>
    <s v="X"/>
    <n v="4512.6400000000003"/>
    <m/>
    <m/>
  </r>
  <r>
    <d v="2017-03-10T00:00:00"/>
    <s v="Feb"/>
    <s v="Thursday 9-10pm -2,9  @£45.90"/>
    <m/>
    <m/>
    <m/>
    <x v="15"/>
    <m/>
    <n v="91.8"/>
    <m/>
    <s v="X"/>
    <n v="4420.84"/>
    <m/>
    <m/>
  </r>
  <r>
    <d v="2017-03-10T00:00:00"/>
    <s v="Feb to Sept"/>
    <s v="21.02.17 - 26.09.17 10 @ £62.50 = £625.00."/>
    <m/>
    <m/>
    <m/>
    <x v="6"/>
    <m/>
    <n v="625"/>
    <m/>
    <s v="X"/>
    <n v="3795.84"/>
    <n v="3795.84"/>
    <d v="2017-03-10T00:00:00"/>
  </r>
  <r>
    <d v="2017-03-26T00:00:00"/>
    <s v="March"/>
    <s v="Kingsway LC main pool hire March 17 Mon 9-10pm - 6,13,20,27"/>
    <m/>
    <m/>
    <m/>
    <x v="1"/>
    <m/>
    <n v="183.6"/>
    <m/>
    <s v="X"/>
    <n v="3612.24"/>
    <m/>
    <m/>
  </r>
  <r>
    <d v="2017-03-26T00:00:00"/>
    <s v="April to June"/>
    <s v="Lease of Land L34ES 01/04/17 to 30/6/17"/>
    <m/>
    <m/>
    <m/>
    <x v="19"/>
    <m/>
    <n v="150"/>
    <m/>
    <s v="X"/>
    <n v="3462.24"/>
    <n v="3462.24"/>
    <d v="2017-03-10T00:00:00"/>
  </r>
  <r>
    <d v="2017-03-30T00:00:00"/>
    <s v="Div 3 "/>
    <s v="Scott Gibson"/>
    <m/>
    <m/>
    <m/>
    <x v="3"/>
    <m/>
    <m/>
    <n v="15"/>
    <s v="X"/>
    <n v="3477.24"/>
    <n v="3477.24"/>
    <d v="2017-04-02T00:00:00"/>
  </r>
  <r>
    <d v="2017-04-03T00:00:00"/>
    <s v="april"/>
    <s v="Facilities hire during April 2017: Tuesdays 7-8pm, pool"/>
    <m/>
    <m/>
    <m/>
    <x v="7"/>
    <m/>
    <n v="120"/>
    <m/>
    <s v="X"/>
    <n v="3357.24"/>
    <m/>
    <m/>
  </r>
  <r>
    <d v="2017-04-04T00:00:00"/>
    <m/>
    <s v="Paint brushes for compound"/>
    <m/>
    <m/>
    <m/>
    <x v="8"/>
    <m/>
    <n v="3.99"/>
    <m/>
    <s v="X"/>
    <n v="3353.25"/>
    <m/>
    <m/>
  </r>
  <r>
    <d v="2017-04-04T00:00:00"/>
    <m/>
    <s v="11mm drill bit"/>
    <m/>
    <m/>
    <m/>
    <x v="8"/>
    <m/>
    <n v="1.29"/>
    <m/>
    <s v="X"/>
    <n v="3351.96"/>
    <m/>
    <m/>
  </r>
  <r>
    <d v="2017-04-04T00:00:00"/>
    <m/>
    <s v="Scaffold x 7 and scaffold boards"/>
    <m/>
    <m/>
    <m/>
    <x v="8"/>
    <m/>
    <n v="445.41"/>
    <m/>
    <s v="X"/>
    <n v="2906.55"/>
    <m/>
    <m/>
  </r>
  <r>
    <d v="2017-04-06T00:00:00"/>
    <m/>
    <s v="John Smullen"/>
    <m/>
    <m/>
    <m/>
    <x v="11"/>
    <m/>
    <m/>
    <n v="10"/>
    <s v="X"/>
    <n v="2916.55"/>
    <n v="2916.55"/>
    <d v="2017-04-12T00:00:00"/>
  </r>
  <r>
    <d v="2017-04-07T00:00:00"/>
    <d v="2017-03-03T00:00:00"/>
    <s v="Hilbre Island Sea Kayak Race"/>
    <m/>
    <m/>
    <m/>
    <x v="23"/>
    <m/>
    <m/>
    <n v="52.15"/>
    <s v="X"/>
    <n v="2968.7"/>
    <m/>
    <m/>
  </r>
  <r>
    <d v="2017-04-07T00:00:00"/>
    <d v="2017-03-03T00:00:00"/>
    <s v="Loan of Kayak or Canoe Charge"/>
    <m/>
    <m/>
    <m/>
    <x v="10"/>
    <m/>
    <m/>
    <n v="28.38"/>
    <s v="X"/>
    <n v="2997.08"/>
    <m/>
    <m/>
  </r>
  <r>
    <d v="2017-04-07T00:00:00"/>
    <d v="2017-03-03T00:00:00"/>
    <s v="Outstanding balance for: Broadgreen School Pool Junior Club 1 (7:00-8:00pm)"/>
    <m/>
    <m/>
    <m/>
    <x v="7"/>
    <m/>
    <m/>
    <n v="187.77"/>
    <s v="X"/>
    <n v="3184.85"/>
    <m/>
    <m/>
  </r>
  <r>
    <d v="2017-04-07T00:00:00"/>
    <d v="2017-03-03T00:00:00"/>
    <s v="Outstanding balance for: Canoe Polo at Halewood Pool. (Competitive Polo)"/>
    <m/>
    <m/>
    <m/>
    <x v="6"/>
    <m/>
    <m/>
    <n v="236.93"/>
    <s v="X"/>
    <n v="3421.78"/>
    <m/>
    <m/>
  </r>
  <r>
    <d v="2017-04-07T00:00:00"/>
    <d v="2017-03-03T00:00:00"/>
    <s v="Outstanding balance for: Improvers River Trip (Grade 2-3) - Coordinator John Allerton and Keith Steer"/>
    <m/>
    <m/>
    <m/>
    <x v="24"/>
    <m/>
    <m/>
    <n v="23.15"/>
    <s v="X"/>
    <n v="3444.93"/>
    <m/>
    <m/>
  </r>
  <r>
    <d v="2017-04-07T00:00:00"/>
    <d v="2017-03-03T00:00:00"/>
    <s v="Outstanding balance for: Improvers Sea Kayak Trip – coordinator Gareth Jones"/>
    <m/>
    <m/>
    <m/>
    <x v="24"/>
    <m/>
    <m/>
    <n v="23.35"/>
    <s v="X"/>
    <n v="3468.28"/>
    <m/>
    <m/>
  </r>
  <r>
    <d v="2017-04-07T00:00:00"/>
    <d v="2017-03-03T00:00:00"/>
    <s v="Outstanding balance for: Introductory Course for new members / Novice Paddlers 1 x six hour session"/>
    <m/>
    <m/>
    <m/>
    <x v="24"/>
    <m/>
    <m/>
    <n v="56.96"/>
    <s v="X"/>
    <n v="3525.24"/>
    <m/>
    <m/>
  </r>
  <r>
    <d v="2017-04-07T00:00:00"/>
    <d v="2017-03-03T00:00:00"/>
    <s v="Outstanding balance for: Kingsway Pool - Widnes Monday (general paddling and rolling)"/>
    <m/>
    <m/>
    <m/>
    <x v="1"/>
    <m/>
    <m/>
    <n v="310.38"/>
    <s v="X"/>
    <n v="3835.62"/>
    <m/>
    <m/>
  </r>
  <r>
    <d v="2017-04-07T00:00:00"/>
    <d v="2017-03-03T00:00:00"/>
    <s v="Outstanding balance for: Open Boat (Canadian Canoe) Introductory / Improvers Course - Coordinator Mike Alter and Ruth Edwards 3"/>
    <m/>
    <m/>
    <m/>
    <x v="24"/>
    <m/>
    <m/>
    <n v="153.16"/>
    <s v="X"/>
    <n v="3988.78"/>
    <m/>
    <m/>
  </r>
  <r>
    <d v="2017-04-07T00:00:00"/>
    <d v="2017-03-03T00:00:00"/>
    <s v="Outstanding balance for: Scottish Easter Paddling Holiday - Tent and Camper van option - coordinator Roy McHale."/>
    <m/>
    <m/>
    <m/>
    <x v="16"/>
    <m/>
    <m/>
    <n v="67.42"/>
    <s v="X"/>
    <n v="4056.2"/>
    <m/>
    <m/>
  </r>
  <r>
    <d v="2017-04-07T00:00:00"/>
    <d v="2017-03-03T00:00:00"/>
    <s v="Outstanding balance for: Scottish Easter Paddling Holiday based at Kinlochleven  - coordinator Roy McHale."/>
    <m/>
    <m/>
    <m/>
    <x v="16"/>
    <m/>
    <m/>
    <n v="1011.7"/>
    <s v="X"/>
    <n v="5067.8999999999996"/>
    <m/>
    <m/>
  </r>
  <r>
    <d v="2017-04-07T00:00:00"/>
    <d v="2017-03-03T00:00:00"/>
    <s v="Giant Imaging Limited - signs"/>
    <m/>
    <m/>
    <m/>
    <x v="25"/>
    <m/>
    <n v="317.89"/>
    <m/>
    <s v="X"/>
    <n v="4750.01"/>
    <m/>
    <m/>
  </r>
  <r>
    <d v="2017-04-07T00:00:00"/>
    <d v="2017-03-03T00:00:00"/>
    <s v="Refunds"/>
    <m/>
    <m/>
    <m/>
    <x v="12"/>
    <m/>
    <m/>
    <m/>
    <s v="X"/>
    <n v="4750.01"/>
    <m/>
    <m/>
  </r>
  <r>
    <d v="2017-04-07T00:00:00"/>
    <d v="2017-03-03T00:00:00"/>
    <s v="Subscription"/>
    <m/>
    <m/>
    <m/>
    <x v="11"/>
    <m/>
    <m/>
    <n v="473.25"/>
    <s v="X"/>
    <n v="5223.26"/>
    <m/>
    <m/>
  </r>
  <r>
    <d v="2017-04-07T00:00:00"/>
    <d v="2017-03-03T00:00:00"/>
    <s v="Tidy Aps - Bookwhen payment system"/>
    <m/>
    <m/>
    <m/>
    <x v="13"/>
    <m/>
    <n v="6"/>
    <m/>
    <s v="X"/>
    <n v="5217.26"/>
    <m/>
    <m/>
  </r>
  <r>
    <d v="2017-04-07T00:00:00"/>
    <d v="2017-03-03T00:00:00"/>
    <s v="Transfer paypal balance from 3rd to 2nd of current month"/>
    <m/>
    <m/>
    <m/>
    <x v="14"/>
    <n v="2300.71"/>
    <m/>
    <m/>
    <s v="X"/>
    <n v="5217.26"/>
    <m/>
    <m/>
  </r>
  <r>
    <d v="2017-04-12T00:00:00"/>
    <s v="Div 3 "/>
    <s v="Sam Watson"/>
    <m/>
    <m/>
    <m/>
    <x v="3"/>
    <m/>
    <m/>
    <n v="15"/>
    <s v="X"/>
    <n v="5232.26"/>
    <m/>
    <m/>
  </r>
  <r>
    <d v="2017-04-17T00:00:00"/>
    <m/>
    <s v="Delphin 150"/>
    <m/>
    <m/>
    <m/>
    <x v="10"/>
    <m/>
    <n v="475"/>
    <m/>
    <s v="X"/>
    <n v="4757.26"/>
    <m/>
    <m/>
  </r>
  <r>
    <d v="2017-04-17T00:00:00"/>
    <m/>
    <s v="Roll up banners x2"/>
    <m/>
    <m/>
    <m/>
    <x v="25"/>
    <m/>
    <n v="51.6"/>
    <m/>
    <s v="X"/>
    <n v="4705.66"/>
    <m/>
    <m/>
  </r>
  <r>
    <d v="2017-04-21T00:00:00"/>
    <m/>
    <s v="Security Camera"/>
    <m/>
    <m/>
    <m/>
    <x v="21"/>
    <m/>
    <n v="70.989999999999995"/>
    <m/>
    <s v="X"/>
    <n v="4634.67"/>
    <m/>
    <m/>
  </r>
  <r>
    <d v="2017-04-21T00:00:00"/>
    <m/>
    <s v="Security Camera card"/>
    <m/>
    <m/>
    <m/>
    <x v="21"/>
    <m/>
    <n v="11.69"/>
    <m/>
    <s v="X"/>
    <n v="4622.9799999999996"/>
    <m/>
    <m/>
  </r>
  <r>
    <d v="2017-04-21T00:00:00"/>
    <m/>
    <s v="7 of H2o Universal Kayak Direct Drain Plug"/>
    <m/>
    <m/>
    <m/>
    <x v="10"/>
    <n v="2.79"/>
    <n v="19.53"/>
    <m/>
    <s v="X"/>
    <n v="4603.45"/>
    <n v="4603.45"/>
    <d v="2017-04-21T00:00:00"/>
  </r>
  <r>
    <d v="2017-04-29T00:00:00"/>
    <d v="2017-03-03T00:00:00"/>
    <s v="24 BA`s Decathlon"/>
    <m/>
    <m/>
    <m/>
    <x v="10"/>
    <m/>
    <n v="689.77"/>
    <m/>
    <s v="X"/>
    <n v="3913.68"/>
    <m/>
    <m/>
  </r>
  <r>
    <d v="2017-04-29T00:00:00"/>
    <m/>
    <s v="BBQ Briquettes 5KG x 3"/>
    <m/>
    <m/>
    <m/>
    <x v="25"/>
    <m/>
    <n v="8.67"/>
    <m/>
    <s v="X"/>
    <n v="3905.01"/>
    <m/>
    <m/>
  </r>
  <r>
    <d v="2017-04-29T00:00:00"/>
    <m/>
    <s v="Batteries 8 x AA for camera at docks"/>
    <m/>
    <m/>
    <m/>
    <x v="8"/>
    <m/>
    <n v="3"/>
    <m/>
    <s v="X"/>
    <n v="3902.01"/>
    <n v="3902.01"/>
    <d v="2017-04-30T00:00:00"/>
  </r>
  <r>
    <d v="2017-05-02T00:00:00"/>
    <m/>
    <s v="Elle Jackson for Small Orange Fusion"/>
    <m/>
    <m/>
    <m/>
    <x v="10"/>
    <m/>
    <n v="300"/>
    <m/>
    <s v="X"/>
    <n v="3602.01"/>
    <n v="3602.01"/>
    <d v="2017-05-02T00:00:00"/>
  </r>
  <r>
    <d v="2017-05-18T00:00:00"/>
    <d v="2017-05-02T00:00:00"/>
    <s v="Hilbre Island Sea Kayak Race"/>
    <m/>
    <m/>
    <m/>
    <x v="23"/>
    <m/>
    <m/>
    <n v="60.94"/>
    <s v="X"/>
    <n v="3662.95"/>
    <m/>
    <m/>
  </r>
  <r>
    <d v="2017-05-18T00:00:00"/>
    <d v="2017-05-02T00:00:00"/>
    <s v="Loan of Kayak or Canoe Charge"/>
    <s v="     "/>
    <m/>
    <m/>
    <x v="10"/>
    <m/>
    <m/>
    <n v="38.24"/>
    <s v="X"/>
    <n v="3701.19"/>
    <m/>
    <m/>
  </r>
  <r>
    <d v="2017-05-18T00:00:00"/>
    <d v="2017-05-02T00:00:00"/>
    <s v="Outstanding balance for: Broadgreen School Pool Junior Club 1 (7:00-8:00pm)"/>
    <s v="     "/>
    <m/>
    <m/>
    <x v="7"/>
    <m/>
    <m/>
    <n v="99.46"/>
    <s v="X"/>
    <n v="3800.65"/>
    <m/>
    <m/>
  </r>
  <r>
    <d v="2017-05-18T00:00:00"/>
    <d v="2017-05-02T00:00:00"/>
    <s v="Outstanding balance for: Foundation Safety and Rescue Training course - Keith Steer and Ian Bell"/>
    <s v="     "/>
    <m/>
    <m/>
    <x v="24"/>
    <m/>
    <m/>
    <n v="19.22"/>
    <s v="X"/>
    <n v="3819.87"/>
    <m/>
    <m/>
  </r>
  <r>
    <d v="2017-05-18T00:00:00"/>
    <d v="2017-05-02T00:00:00"/>
    <s v="Outstanding balance for: Improvers Sea Kayak Trip – coordinator Gareth Jones"/>
    <s v="     "/>
    <m/>
    <m/>
    <x v="24"/>
    <m/>
    <m/>
    <n v="41.85"/>
    <s v="X"/>
    <n v="3861.72"/>
    <m/>
    <m/>
  </r>
  <r>
    <d v="2017-05-18T00:00:00"/>
    <d v="2017-05-02T00:00:00"/>
    <s v="Outstanding balance for: Introductory Course for new members / Novice Paddlers 1 x six hour session"/>
    <s v="     "/>
    <m/>
    <m/>
    <x v="24"/>
    <m/>
    <m/>
    <n v="57.06"/>
    <s v="X"/>
    <n v="3918.78"/>
    <m/>
    <m/>
  </r>
  <r>
    <d v="2017-05-18T00:00:00"/>
    <d v="2017-05-02T00:00:00"/>
    <s v="Outstanding balance for: Introductory Course for new members / Novice Paddlers x3 two hour sessions - starts Friday 19 May at 6"/>
    <s v="     "/>
    <m/>
    <m/>
    <x v="24"/>
    <m/>
    <m/>
    <n v="9.51"/>
    <s v="X"/>
    <n v="3928.29"/>
    <m/>
    <m/>
  </r>
  <r>
    <d v="2017-05-18T00:00:00"/>
    <d v="2017-05-02T00:00:00"/>
    <s v="Outstanding balance for: Kingsway Pool - Widnes Monday (general paddling and rolling)"/>
    <s v="      "/>
    <m/>
    <m/>
    <x v="1"/>
    <m/>
    <m/>
    <n v="155.32"/>
    <s v="X"/>
    <n v="4083.61"/>
    <m/>
    <m/>
  </r>
  <r>
    <d v="2017-05-18T00:00:00"/>
    <d v="2017-05-02T00:00:00"/>
    <s v="Outstanding balance for: Scottish Easter Paddling Holiday based at Kinlochleven  - coordinator Roy McHale."/>
    <s v="     "/>
    <m/>
    <m/>
    <x v="16"/>
    <m/>
    <m/>
    <n v="474.59"/>
    <s v="X"/>
    <n v="4558.2"/>
    <m/>
    <m/>
  </r>
  <r>
    <d v="2017-05-18T00:00:00"/>
    <d v="2017-05-02T00:00:00"/>
    <s v="Refunds"/>
    <m/>
    <m/>
    <m/>
    <x v="12"/>
    <m/>
    <m/>
    <m/>
    <s v="X"/>
    <n v="4558.2"/>
    <m/>
    <m/>
  </r>
  <r>
    <d v="2017-05-18T00:00:00"/>
    <d v="2017-05-02T00:00:00"/>
    <s v="Subscription"/>
    <m/>
    <m/>
    <m/>
    <x v="11"/>
    <m/>
    <m/>
    <n v="769.4"/>
    <s v="X"/>
    <n v="5327.6"/>
    <m/>
    <m/>
  </r>
  <r>
    <d v="2017-05-18T00:00:00"/>
    <d v="2017-05-02T00:00:00"/>
    <s v="Tidy Aps - Bookwhen payment system"/>
    <m/>
    <m/>
    <m/>
    <x v="13"/>
    <m/>
    <n v="6"/>
    <m/>
    <s v="X"/>
    <n v="5321.6"/>
    <m/>
    <m/>
  </r>
  <r>
    <d v="2017-05-18T00:00:00"/>
    <d v="2017-05-02T00:00:00"/>
    <s v="Transfer paypal balance from 3rd to 2nd of current month"/>
    <m/>
    <m/>
    <m/>
    <x v="14"/>
    <n v="1719.59"/>
    <m/>
    <m/>
    <s v="X"/>
    <n v="5321.6"/>
    <m/>
    <m/>
  </r>
  <r>
    <d v="2017-05-18T00:00:00"/>
    <d v="2017-04-30T00:00:00"/>
    <s v="Coffee x 4 £5.16 - Milk and Tea for open day"/>
    <m/>
    <m/>
    <m/>
    <x v="25"/>
    <m/>
    <n v="5.16"/>
    <m/>
    <s v="X"/>
    <n v="5316.44"/>
    <m/>
    <m/>
  </r>
  <r>
    <d v="2017-05-18T00:00:00"/>
    <d v="2017-04-30T00:00:00"/>
    <s v="Fiesta Hot cups and lids - Nisbets  for open day"/>
    <m/>
    <m/>
    <m/>
    <x v="25"/>
    <m/>
    <n v="13.2"/>
    <m/>
    <s v="X"/>
    <n v="5303.24"/>
    <m/>
    <m/>
  </r>
  <r>
    <d v="2017-05-18T00:00:00"/>
    <d v="2017-04-30T00:00:00"/>
    <s v="Charcoal - B&amp;Q  for open day"/>
    <m/>
    <m/>
    <m/>
    <x v="25"/>
    <m/>
    <n v="8"/>
    <m/>
    <s v="X"/>
    <n v="5295.24"/>
    <m/>
    <m/>
  </r>
  <r>
    <d v="2017-05-20T00:00:00"/>
    <m/>
    <s v="SESA certifiate fees"/>
    <m/>
    <m/>
    <m/>
    <x v="24"/>
    <m/>
    <n v="90"/>
    <m/>
    <s v="X"/>
    <n v="5205.24"/>
    <m/>
    <m/>
  </r>
  <r>
    <d v="2017-05-22T00:00:00"/>
    <m/>
    <s v="Outstanding balance for: Foundation Safety and Rescue Training course - Keith Steer and Ian Bell"/>
    <m/>
    <m/>
    <m/>
    <x v="24"/>
    <m/>
    <m/>
    <n v="200"/>
    <s v="X"/>
    <n v="5405.24"/>
    <m/>
    <m/>
  </r>
  <r>
    <d v="2017-05-25T00:00:00"/>
    <s v="Hull"/>
    <s v="Liverpool Brunswick"/>
    <m/>
    <m/>
    <m/>
    <x v="3"/>
    <m/>
    <n v="80"/>
    <m/>
    <s v="X"/>
    <n v="5325.24"/>
    <m/>
    <m/>
  </r>
  <r>
    <d v="2017-05-26T00:00:00"/>
    <s v="Liverpool"/>
    <s v="Liverpool Brunswick"/>
    <m/>
    <m/>
    <m/>
    <x v="3"/>
    <m/>
    <n v="75"/>
    <m/>
    <s v="X"/>
    <n v="5250.24"/>
    <m/>
    <m/>
  </r>
  <r>
    <d v="2017-06-08T00:00:00"/>
    <s v="May"/>
    <s v="Kingsway LC main pool hire May 2017 May - 8,15,22_x000a_"/>
    <m/>
    <m/>
    <m/>
    <x v="1"/>
    <m/>
    <n v="137.69999999999999"/>
    <m/>
    <s v="X"/>
    <n v="5112.54"/>
    <n v="5112.54"/>
    <d v="2017-06-08T00:00:00"/>
  </r>
  <r>
    <d v="2017-06-08T00:00:00"/>
    <m/>
    <s v="Rapid Media Hosting Fee"/>
    <s v="  $300  "/>
    <m/>
    <m/>
    <x v="5"/>
    <m/>
    <n v="233"/>
    <m/>
    <s v="X"/>
    <n v="4879.54"/>
    <n v="4879.54"/>
    <d v="2017-06-08T00:00:00"/>
  </r>
  <r>
    <d v="2017-06-08T00:00:00"/>
    <d v="2017-06-02T00:00:00"/>
    <s v="Hilbre Island Sea Kayak Race"/>
    <m/>
    <m/>
    <m/>
    <x v="23"/>
    <m/>
    <m/>
    <n v="60.94"/>
    <s v="X"/>
    <n v="4940.4799999999996"/>
    <m/>
    <m/>
  </r>
  <r>
    <d v="2017-06-08T00:00:00"/>
    <d v="2017-06-02T00:00:00"/>
    <s v="Loan of Kayak or Canoe Charge"/>
    <s v="     "/>
    <m/>
    <m/>
    <x v="10"/>
    <m/>
    <m/>
    <n v="38.24"/>
    <s v="X"/>
    <n v="4978.72"/>
    <m/>
    <m/>
  </r>
  <r>
    <d v="2017-06-08T00:00:00"/>
    <d v="2017-06-02T00:00:00"/>
    <s v="Outstanding balance for: Broadgreen School Pool Junior Club 1 (7:00-8:00pm)"/>
    <s v="     "/>
    <m/>
    <m/>
    <x v="7"/>
    <m/>
    <m/>
    <n v="99.46"/>
    <s v="X"/>
    <n v="5078.18"/>
    <m/>
    <m/>
  </r>
  <r>
    <d v="2017-06-08T00:00:00"/>
    <d v="2017-06-02T00:00:00"/>
    <s v="Outstanding balance for: Foundation Safety and Rescue Training course - Keith Steer and Ian Bell"/>
    <s v="     "/>
    <m/>
    <m/>
    <x v="24"/>
    <m/>
    <m/>
    <n v="19.22"/>
    <s v="X"/>
    <n v="5097.3999999999996"/>
    <m/>
    <m/>
  </r>
  <r>
    <d v="2017-06-08T00:00:00"/>
    <d v="2017-06-02T00:00:00"/>
    <s v="Outstanding balance for: Improvers Sea Kayak Trip – coordinator Gareth Jones"/>
    <s v="     "/>
    <m/>
    <m/>
    <x v="24"/>
    <m/>
    <m/>
    <n v="41.85"/>
    <s v="X"/>
    <n v="5139.25"/>
    <m/>
    <m/>
  </r>
  <r>
    <d v="2017-06-08T00:00:00"/>
    <d v="2017-06-02T00:00:00"/>
    <s v="Outstanding balance for: Introductory Course for new members / Novice Paddlers 1 x six hour session"/>
    <s v="     "/>
    <m/>
    <m/>
    <x v="24"/>
    <m/>
    <m/>
    <n v="57.06"/>
    <s v="X"/>
    <n v="5196.3100000000004"/>
    <m/>
    <m/>
  </r>
  <r>
    <d v="2017-06-08T00:00:00"/>
    <d v="2017-06-02T00:00:00"/>
    <s v="Outstanding balance for: Introductory Course for new members / Novice Paddlers x3 two hour sessions - starts Friday 19 May at 6"/>
    <s v="     "/>
    <m/>
    <m/>
    <x v="24"/>
    <m/>
    <m/>
    <n v="9.51"/>
    <s v="X"/>
    <n v="5205.82"/>
    <m/>
    <m/>
  </r>
  <r>
    <d v="2017-06-08T00:00:00"/>
    <d v="2017-06-02T00:00:00"/>
    <s v="Outstanding balance for: Kingsway Pool - Widnes Monday (general paddling and rolling)"/>
    <s v="      "/>
    <m/>
    <m/>
    <x v="1"/>
    <m/>
    <m/>
    <n v="155.32"/>
    <s v="X"/>
    <n v="5361.14"/>
    <m/>
    <m/>
  </r>
  <r>
    <d v="2017-06-08T00:00:00"/>
    <d v="2017-06-02T00:00:00"/>
    <s v="Outstanding balance for: Scottish Easter Paddling Holiday based at Kinlochleven  - coordinator Roy McHale."/>
    <s v="     "/>
    <m/>
    <m/>
    <x v="16"/>
    <m/>
    <m/>
    <n v="474.59"/>
    <s v="X"/>
    <n v="5835.73"/>
    <m/>
    <m/>
  </r>
  <r>
    <d v="2017-06-08T00:00:00"/>
    <d v="2017-06-02T00:00:00"/>
    <s v="refused - S Moran"/>
    <m/>
    <m/>
    <m/>
    <x v="7"/>
    <m/>
    <n v="12"/>
    <m/>
    <s v="X"/>
    <n v="5823.73"/>
    <m/>
    <m/>
  </r>
  <r>
    <d v="2017-06-08T00:00:00"/>
    <d v="2017-06-02T00:00:00"/>
    <s v="Refunds"/>
    <m/>
    <m/>
    <m/>
    <x v="12"/>
    <m/>
    <m/>
    <m/>
    <s v="X"/>
    <n v="5823.73"/>
    <m/>
    <m/>
  </r>
  <r>
    <d v="2017-06-08T00:00:00"/>
    <d v="2017-06-02T00:00:00"/>
    <s v="Subscription"/>
    <m/>
    <m/>
    <m/>
    <x v="11"/>
    <m/>
    <m/>
    <n v="763.4"/>
    <s v="X"/>
    <n v="6587.13"/>
    <m/>
    <m/>
  </r>
  <r>
    <d v="2017-06-08T00:00:00"/>
    <d v="2017-06-02T00:00:00"/>
    <s v="Tidy Aps - Bookwhen payment system"/>
    <m/>
    <m/>
    <m/>
    <x v="13"/>
    <m/>
    <n v="6"/>
    <m/>
    <s v="X"/>
    <n v="6581.13"/>
    <m/>
    <m/>
  </r>
  <r>
    <d v="2017-06-08T00:00:00"/>
    <d v="2017-06-02T00:00:00"/>
    <s v="Transfer paypal balance from 3rd to 2nd of current month"/>
    <m/>
    <m/>
    <m/>
    <x v="14"/>
    <n v="1701.59"/>
    <m/>
    <m/>
    <s v="X"/>
    <n v="6581.13"/>
    <m/>
    <m/>
  </r>
  <r>
    <d v="2017-06-15T00:00:00"/>
    <m/>
    <s v="BC Affiliation Membership 2017"/>
    <m/>
    <m/>
    <m/>
    <x v="11"/>
    <m/>
    <n v="787.6"/>
    <m/>
    <s v="X"/>
    <n v="5793.53"/>
    <m/>
    <m/>
  </r>
  <r>
    <d v="2017-06-15T00:00:00"/>
    <m/>
    <s v="BBQ fuel Junior Club Weekend"/>
    <m/>
    <m/>
    <m/>
    <x v="25"/>
    <m/>
    <n v="5.5"/>
    <m/>
    <s v="X"/>
    <n v="5788.03"/>
    <m/>
    <m/>
  </r>
  <r>
    <d v="2017-06-15T00:00:00"/>
    <m/>
    <s v="Coat hangers for docks"/>
    <m/>
    <m/>
    <m/>
    <x v="10"/>
    <m/>
    <n v="18"/>
    <m/>
    <s v="X"/>
    <n v="5770.03"/>
    <m/>
    <m/>
  </r>
  <r>
    <d v="2017-06-15T00:00:00"/>
    <m/>
    <s v="Liverpool Brunswick"/>
    <m/>
    <m/>
    <m/>
    <x v="3"/>
    <m/>
    <m/>
    <n v="67.5"/>
    <s v="X"/>
    <n v="5837.53"/>
    <m/>
    <m/>
  </r>
  <r>
    <d v="2017-06-15T00:00:00"/>
    <m/>
    <s v="Hull International"/>
    <m/>
    <m/>
    <m/>
    <x v="3"/>
    <m/>
    <m/>
    <n v="75"/>
    <s v="X"/>
    <n v="5912.53"/>
    <m/>
    <m/>
  </r>
  <r>
    <d v="2017-06-17T00:00:00"/>
    <s v="July to Oct "/>
    <s v="Lease of Land L34ES 01/07/17 to 30/10/17"/>
    <m/>
    <m/>
    <m/>
    <x v="19"/>
    <m/>
    <n v="150"/>
    <m/>
    <s v="X"/>
    <n v="5762.53"/>
    <m/>
    <m/>
  </r>
  <r>
    <d v="2017-06-17T00:00:00"/>
    <m/>
    <s v="Scaffolding parts"/>
    <m/>
    <m/>
    <m/>
    <x v="8"/>
    <m/>
    <n v="14.68"/>
    <m/>
    <s v="X"/>
    <n v="5747.85"/>
    <m/>
    <m/>
  </r>
  <r>
    <d v="2017-06-21T00:00:00"/>
    <d v="2017-04-13T00:00:00"/>
    <s v="Balance for Blackwater Hostel  £550 per night"/>
    <m/>
    <m/>
    <m/>
    <x v="16"/>
    <m/>
    <n v="1700"/>
    <m/>
    <s v="X"/>
    <n v="4047.85"/>
    <m/>
    <m/>
  </r>
  <r>
    <d v="2017-06-29T00:00:00"/>
    <m/>
    <s v="Big Blue Rescue boat"/>
    <m/>
    <m/>
    <m/>
    <x v="23"/>
    <m/>
    <n v="60"/>
    <m/>
    <s v="X"/>
    <n v="3987.85"/>
    <m/>
    <m/>
  </r>
  <r>
    <d v="2017-06-29T00:00:00"/>
    <m/>
    <s v="Mark - Donation for helping launch rescue boats"/>
    <m/>
    <m/>
    <m/>
    <x v="23"/>
    <m/>
    <n v="5"/>
    <m/>
    <s v="X"/>
    <n v="3982.85"/>
    <m/>
    <m/>
  </r>
  <r>
    <d v="2017-06-29T00:00:00"/>
    <m/>
    <s v="Mike Bell - Trophies"/>
    <m/>
    <m/>
    <m/>
    <x v="23"/>
    <m/>
    <n v="7.5"/>
    <m/>
    <s v="X"/>
    <n v="3975.35"/>
    <m/>
    <m/>
  </r>
  <r>
    <d v="2017-06-29T00:00:00"/>
    <d v="2017-06-29T00:00:00"/>
    <s v="Neil Moult - Riot Trickster "/>
    <m/>
    <m/>
    <m/>
    <x v="10"/>
    <m/>
    <n v="65"/>
    <m/>
    <s v="X"/>
    <n v="3910.35"/>
    <m/>
    <m/>
  </r>
  <r>
    <d v="2017-07-02T00:00:00"/>
    <m/>
    <s v="Spare key for padlock barrier"/>
    <m/>
    <m/>
    <m/>
    <x v="10"/>
    <m/>
    <n v="6"/>
    <m/>
    <s v="X"/>
    <n v="3904.35"/>
    <n v="3904.35"/>
    <d v="2017-07-02T00:00:00"/>
  </r>
  <r>
    <d v="2017-07-03T00:00:00"/>
    <d v="2017-06-30T00:00:00"/>
    <s v="ALSICO LAUCUBA LTD LCC  shop - Rogers jacket"/>
    <m/>
    <m/>
    <m/>
    <x v="20"/>
    <m/>
    <n v="32.94"/>
    <m/>
    <s v="X"/>
    <n v="3871.41"/>
    <n v="3871.41"/>
    <d v="2017-07-03T00:00:00"/>
  </r>
  <r>
    <d v="2017-07-04T00:00:00"/>
    <d v="2017-06-25T00:00:00"/>
    <s v="2nd West Kirby Sea Scouts"/>
    <m/>
    <m/>
    <n v="289"/>
    <x v="23"/>
    <m/>
    <n v="75"/>
    <m/>
    <s v="X"/>
    <n v="3796.41"/>
    <m/>
    <m/>
  </r>
  <r>
    <d v="2017-07-04T00:00:00"/>
    <d v="2017-06-25T00:00:00"/>
    <s v="Hospitalitiy (BBQ and use of club house)"/>
    <m/>
    <m/>
    <n v="290"/>
    <x v="23"/>
    <m/>
    <n v="136"/>
    <m/>
    <s v="X"/>
    <n v="3660.41"/>
    <m/>
    <m/>
  </r>
  <r>
    <d v="2017-07-04T00:00:00"/>
    <d v="2017-05-14T00:00:00"/>
    <s v="Roy McHale"/>
    <m/>
    <m/>
    <m/>
    <x v="16"/>
    <m/>
    <m/>
    <n v="70"/>
    <s v="X"/>
    <n v="3730.41"/>
    <m/>
    <m/>
  </r>
  <r>
    <d v="2017-07-05T00:00:00"/>
    <s v="June"/>
    <s v="Kingsway LC main pool hire - June 201 Monday 9-10pm - 5,12,19 @£45.90"/>
    <m/>
    <m/>
    <m/>
    <x v="1"/>
    <m/>
    <n v="137.69999999999999"/>
    <m/>
    <s v="X"/>
    <n v="3592.71"/>
    <m/>
    <m/>
  </r>
  <r>
    <d v="2017-07-05T00:00:00"/>
    <s v="April"/>
    <s v="Kingsway LC main pool hire - 137.70_x000a_April 2017 Mon 9-10pm - 3,10,24"/>
    <m/>
    <m/>
    <m/>
    <x v="1"/>
    <m/>
    <n v="137.69999999999999"/>
    <m/>
    <s v="X"/>
    <n v="3455.01"/>
    <n v="3455.01"/>
    <d v="2017-07-05T00:00:00"/>
  </r>
  <r>
    <d v="2017-07-05T00:00:00"/>
    <d v="2017-07-02T00:00:00"/>
    <s v="Hilbre Island Sea Kayak Race"/>
    <m/>
    <m/>
    <m/>
    <x v="23"/>
    <m/>
    <m/>
    <n v="210.66"/>
    <s v="X"/>
    <n v="3665.67"/>
    <m/>
    <m/>
  </r>
  <r>
    <d v="2017-07-05T00:00:00"/>
    <d v="2017-07-02T00:00:00"/>
    <s v="Loan of Kayak or Canoe Charge"/>
    <s v="     "/>
    <m/>
    <m/>
    <x v="10"/>
    <m/>
    <m/>
    <n v="70.650000000000006"/>
    <s v="X"/>
    <n v="3736.32"/>
    <m/>
    <m/>
  </r>
  <r>
    <d v="2017-07-05T00:00:00"/>
    <d v="2017-07-02T00:00:00"/>
    <s v="Outstanding balance for: 2 star training and improvers course - This and the following 4 x Fridays - Josh Cook"/>
    <s v="     "/>
    <m/>
    <m/>
    <x v="24"/>
    <m/>
    <m/>
    <n v="123.38"/>
    <s v="X"/>
    <n v="3859.7"/>
    <m/>
    <m/>
  </r>
  <r>
    <d v="2017-07-05T00:00:00"/>
    <d v="2017-07-02T00:00:00"/>
    <s v="Outstanding balance for: BCU Lifeguards Swim Event Safety Award (SESA) and 3 year re-validation - Tutor Ian Bell &amp; Keith Steer"/>
    <s v="     "/>
    <m/>
    <m/>
    <x v="24"/>
    <m/>
    <m/>
    <n v="288.2"/>
    <s v="X"/>
    <n v="4147.8999999999996"/>
    <m/>
    <m/>
  </r>
  <r>
    <d v="2017-07-05T00:00:00"/>
    <d v="2017-07-02T00:00:00"/>
    <s v="Outstanding balance for: Introductory Course for new members / Novice Paddlers 1 x six hour session"/>
    <s v="     "/>
    <m/>
    <m/>
    <x v="24"/>
    <m/>
    <m/>
    <n v="56.96"/>
    <s v="X"/>
    <n v="4204.8599999999997"/>
    <m/>
    <m/>
  </r>
  <r>
    <d v="2017-07-05T00:00:00"/>
    <d v="2017-07-02T00:00:00"/>
    <s v="Softshell Jacket"/>
    <m/>
    <m/>
    <m/>
    <x v="20"/>
    <m/>
    <m/>
    <n v="43.27"/>
    <s v="X"/>
    <n v="4248.13"/>
    <m/>
    <m/>
  </r>
  <r>
    <d v="2017-07-05T00:00:00"/>
    <d v="2017-07-02T00:00:00"/>
    <s v="Outstanding balance for: Kingsway Pool - Widnes Monday (general paddling and rolling)"/>
    <s v="      "/>
    <m/>
    <m/>
    <x v="1"/>
    <m/>
    <m/>
    <n v="149.78"/>
    <s v="X"/>
    <n v="4397.91"/>
    <m/>
    <m/>
  </r>
  <r>
    <d v="2017-07-05T00:00:00"/>
    <d v="2017-07-02T00:00:00"/>
    <s v="Outstanding balance for: Scottish Easter Paddling Holiday based at Kinlochleven  - coordinator Roy McHale."/>
    <s v="     "/>
    <m/>
    <m/>
    <x v="16"/>
    <m/>
    <m/>
    <m/>
    <s v="X"/>
    <n v="4397.91"/>
    <m/>
    <m/>
  </r>
  <r>
    <d v="2017-07-05T00:00:00"/>
    <d v="2017-07-02T00:00:00"/>
    <s v="Subscription"/>
    <m/>
    <m/>
    <m/>
    <x v="11"/>
    <m/>
    <m/>
    <n v="832.87"/>
    <s v="X"/>
    <n v="5230.78"/>
    <m/>
    <m/>
  </r>
  <r>
    <d v="2017-07-05T00:00:00"/>
    <d v="2017-07-02T00:00:00"/>
    <s v="Refunds"/>
    <m/>
    <m/>
    <m/>
    <x v="12"/>
    <m/>
    <n v="189.66"/>
    <m/>
    <s v="X"/>
    <n v="5041.12"/>
    <m/>
    <m/>
  </r>
  <r>
    <d v="2017-07-05T00:00:00"/>
    <d v="2017-07-02T00:00:00"/>
    <s v="Tidy Aps - Bookwhen payment system"/>
    <m/>
    <m/>
    <m/>
    <x v="13"/>
    <m/>
    <n v="6"/>
    <m/>
    <s v="X"/>
    <n v="5035.12"/>
    <m/>
    <m/>
  </r>
  <r>
    <d v="2017-07-05T00:00:00"/>
    <d v="2017-07-02T00:00:00"/>
    <s v="Transfer paypal balance from 3rd to 2nd of current month"/>
    <m/>
    <m/>
    <m/>
    <x v="14"/>
    <n v="1580.11"/>
    <m/>
    <m/>
    <s v="X"/>
    <n v="5035.12"/>
    <n v="5035.12"/>
    <d v="2017-07-08T00:00:00"/>
  </r>
  <r>
    <d v="2017-07-06T00:00:00"/>
    <m/>
    <s v="Josh Cook - Hull"/>
    <m/>
    <m/>
    <m/>
    <x v="3"/>
    <m/>
    <m/>
    <n v="15"/>
    <s v="X"/>
    <n v="5050.12"/>
    <m/>
    <m/>
  </r>
  <r>
    <d v="2017-07-10T00:00:00"/>
    <m/>
    <s v="Josh Cook - travel expenses for coaching courses"/>
    <m/>
    <m/>
    <m/>
    <x v="24"/>
    <m/>
    <n v="50"/>
    <m/>
    <s v="X"/>
    <n v="5000.12"/>
    <m/>
    <m/>
  </r>
  <r>
    <d v="2017-07-10T00:00:00"/>
    <m/>
    <s v="Dave Reynolds - travel expenses for coaching courses"/>
    <m/>
    <m/>
    <m/>
    <x v="24"/>
    <m/>
    <n v="50"/>
    <m/>
    <s v="X"/>
    <n v="4950.12"/>
    <m/>
    <m/>
  </r>
  <r>
    <d v="2017-07-10T00:00:00"/>
    <m/>
    <s v="Mega Neutron Surf kayak - John / Susie Roberts"/>
    <m/>
    <m/>
    <m/>
    <x v="10"/>
    <m/>
    <n v="100"/>
    <m/>
    <s v="X"/>
    <n v="4850.12"/>
    <n v="4850.12"/>
    <d v="2017-07-10T00:00:00"/>
  </r>
  <r>
    <d v="2017-07-21T00:00:00"/>
    <m/>
    <s v="Ian Bell BCULIFEGAUARDS £138 _x000a_Made up of Full SESA £98 Sesa reval £16  First aid £24"/>
    <m/>
    <m/>
    <m/>
    <x v="24"/>
    <m/>
    <n v="138"/>
    <m/>
    <s v="X"/>
    <n v="4712.12"/>
    <m/>
    <m/>
  </r>
  <r>
    <d v="2017-07-21T00:00:00"/>
    <m/>
    <s v="Keith Steer  - key for gate"/>
    <m/>
    <m/>
    <m/>
    <x v="10"/>
    <m/>
    <n v="6"/>
    <m/>
    <s v="X"/>
    <n v="4706.12"/>
    <n v="4706.12"/>
    <d v="2017-07-21T00:00:00"/>
  </r>
  <r>
    <d v="2017-07-26T00:00:00"/>
    <d v="2017-07-01T00:00:00"/>
    <s v="Scott Gibson - Div 3"/>
    <m/>
    <m/>
    <m/>
    <x v="3"/>
    <m/>
    <m/>
    <n v="15"/>
    <s v="X"/>
    <n v="4721.12"/>
    <m/>
    <m/>
  </r>
  <r>
    <d v="2017-07-27T00:00:00"/>
    <m/>
    <s v="Richard Quinn SOT"/>
    <m/>
    <m/>
    <m/>
    <x v="10"/>
    <m/>
    <n v="200"/>
    <m/>
    <s v="X"/>
    <n v="4521.12"/>
    <m/>
    <m/>
  </r>
  <r>
    <d v="2017-07-27T00:00:00"/>
    <m/>
    <s v="Dave Lynch - G3"/>
    <m/>
    <m/>
    <m/>
    <x v="10"/>
    <m/>
    <n v="150"/>
    <m/>
    <s v="X"/>
    <n v="4371.12"/>
    <m/>
    <m/>
  </r>
  <r>
    <d v="2017-08-08T00:00:00"/>
    <d v="2017-08-02T00:00:00"/>
    <s v="Kingsway LC main pool hire - 229.50_x000a_July 2017_x000a_0.00 EA 5.00 45.90_x000a_July - 3,10,17,24,31"/>
    <m/>
    <m/>
    <m/>
    <x v="1"/>
    <m/>
    <n v="229.5"/>
    <m/>
    <s v="X"/>
    <n v="4141.62"/>
    <n v="4141.62"/>
    <d v="2017-08-08T00:00:00"/>
  </r>
  <r>
    <d v="2017-08-08T00:00:00"/>
    <d v="2017-08-02T00:00:00"/>
    <s v="Outstanding balance for: 2017 &quot;Reel Paddling Film Festival&quot; Wednesday 8th November 2017"/>
    <m/>
    <m/>
    <m/>
    <x v="5"/>
    <m/>
    <m/>
    <n v="9.51"/>
    <s v="X"/>
    <n v="4151.13"/>
    <m/>
    <m/>
  </r>
  <r>
    <d v="2017-08-08T00:00:00"/>
    <d v="2017-08-02T00:00:00"/>
    <s v="Outstanding balance for: Canoe Polo NW Division 2 LCC Coburg - payment for the season"/>
    <s v="     "/>
    <m/>
    <m/>
    <x v="3"/>
    <m/>
    <m/>
    <n v="116.12"/>
    <s v="X"/>
    <n v="4267.25"/>
    <m/>
    <m/>
  </r>
  <r>
    <d v="2017-08-08T00:00:00"/>
    <d v="2017-08-02T00:00:00"/>
    <s v="Outstanding balance for: Canoe Polo NW Division 3 LCC Brunswick - payment for the season"/>
    <s v="     "/>
    <m/>
    <m/>
    <x v="3"/>
    <m/>
    <m/>
    <n v="38.64"/>
    <s v="X"/>
    <n v="4305.8900000000003"/>
    <m/>
    <m/>
  </r>
  <r>
    <d v="2017-08-08T00:00:00"/>
    <d v="2017-08-02T00:00:00"/>
    <s v="Outstanding balance for: Kingsway Pool - Widnes Monday (Beginners, general paddling and rolling)"/>
    <s v="     "/>
    <m/>
    <m/>
    <x v="1"/>
    <m/>
    <m/>
    <n v="226.38"/>
    <s v="X"/>
    <n v="4532.2700000000004"/>
    <m/>
    <m/>
  </r>
  <r>
    <d v="2017-08-08T00:00:00"/>
    <d v="2017-08-02T00:00:00"/>
    <s v="Payment Review Release"/>
    <m/>
    <m/>
    <m/>
    <x v="1"/>
    <m/>
    <m/>
    <n v="9.3000000000000007"/>
    <s v="X"/>
    <n v="4541.57"/>
    <m/>
    <m/>
  </r>
  <r>
    <d v="2017-08-08T00:00:00"/>
    <d v="2017-08-02T00:00:00"/>
    <s v="Subscription"/>
    <m/>
    <m/>
    <m/>
    <x v="11"/>
    <m/>
    <m/>
    <n v="667.5"/>
    <s v="X"/>
    <n v="5209.07"/>
    <m/>
    <m/>
  </r>
  <r>
    <d v="2017-08-08T00:00:00"/>
    <d v="2017-08-02T00:00:00"/>
    <s v="Refunds"/>
    <m/>
    <m/>
    <m/>
    <x v="12"/>
    <m/>
    <m/>
    <m/>
    <s v="X"/>
    <n v="5209.07"/>
    <m/>
    <m/>
  </r>
  <r>
    <d v="2017-08-08T00:00:00"/>
    <d v="2017-08-02T00:00:00"/>
    <s v="Tidy Aps - Bookwhen payment system"/>
    <m/>
    <m/>
    <m/>
    <x v="13"/>
    <m/>
    <n v="6"/>
    <m/>
    <s v="X"/>
    <n v="5203.07"/>
    <m/>
    <m/>
  </r>
  <r>
    <d v="2017-08-08T00:00:00"/>
    <d v="2017-08-02T00:00:00"/>
    <s v="Transfer paypal balance from 3rd to 2nd of current month"/>
    <m/>
    <m/>
    <m/>
    <x v="14"/>
    <n v="1061.45"/>
    <m/>
    <m/>
    <s v="X"/>
    <n v="5203.07"/>
    <m/>
    <m/>
  </r>
  <r>
    <d v="2017-08-12T00:00:00"/>
    <m/>
    <s v="LCC Coburg - NWC League 2"/>
    <m/>
    <m/>
    <m/>
    <x v="3"/>
    <m/>
    <n v="300"/>
    <m/>
    <s v="X"/>
    <n v="4903.07"/>
    <m/>
    <m/>
  </r>
  <r>
    <d v="2017-08-12T00:00:00"/>
    <m/>
    <s v="LCC Brunswick - NWC League 3"/>
    <m/>
    <m/>
    <m/>
    <x v="3"/>
    <m/>
    <n v="260"/>
    <m/>
    <s v="X"/>
    <n v="4643.07"/>
    <n v="4643.07"/>
    <d v="2017-07-08T00:00:00"/>
  </r>
  <r>
    <d v="2017-08-29T00:00:00"/>
    <m/>
    <s v="15 baseball caps - prizes / gifts etc"/>
    <m/>
    <m/>
    <m/>
    <x v="20"/>
    <m/>
    <n v="68.94"/>
    <m/>
    <s v="X"/>
    <n v="4574.13"/>
    <m/>
    <m/>
  </r>
  <r>
    <d v="2017-08-31T00:00:00"/>
    <m/>
    <s v="LCC Trafalgar"/>
    <m/>
    <m/>
    <m/>
    <x v="3"/>
    <m/>
    <n v="330"/>
    <m/>
    <s v="X"/>
    <n v="4244.13"/>
    <m/>
    <m/>
  </r>
  <r>
    <d v="2017-08-31T00:00:00"/>
    <m/>
    <s v="LCC Brunswick"/>
    <m/>
    <m/>
    <m/>
    <x v="3"/>
    <m/>
    <n v="200"/>
    <m/>
    <s v="X"/>
    <n v="4044.13"/>
    <m/>
    <m/>
  </r>
  <r>
    <d v="2017-08-31T00:00:00"/>
    <m/>
    <s v="LCC Ladies"/>
    <m/>
    <m/>
    <m/>
    <x v="3"/>
    <m/>
    <n v="200"/>
    <m/>
    <s v="X"/>
    <n v="3844.13"/>
    <n v="3844.13"/>
    <d v="2017-08-31T00:00:00"/>
  </r>
  <r>
    <d v="2017-08-31T00:00:00"/>
    <d v="2017-08-31T00:00:00"/>
    <s v="£40 polo entry from John Smullen"/>
    <m/>
    <m/>
    <m/>
    <x v="3"/>
    <m/>
    <m/>
    <n v="40"/>
    <s v="X"/>
    <n v="3884.13"/>
    <m/>
    <m/>
  </r>
  <r>
    <d v="2017-08-31T00:00:00"/>
    <d v="2017-04-01T00:00:00"/>
    <s v="Mark Mayfield"/>
    <m/>
    <m/>
    <m/>
    <x v="3"/>
    <m/>
    <m/>
    <n v="56"/>
    <s v="X"/>
    <n v="3940.13"/>
    <n v="3940.13"/>
    <d v="2017-08-02T00:00:00"/>
  </r>
  <r>
    <m/>
    <m/>
    <m/>
    <m/>
    <m/>
    <m/>
    <x v="26"/>
    <m/>
    <m/>
    <m/>
    <m/>
    <m/>
    <m/>
    <m/>
  </r>
</pivotCacheRecords>
</file>

<file path=xl/pivotTables/_rels/pivotTable1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2.xml"/></Relationships>
</file>

<file path=xl/pivotTables/_rels/pivotTable2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pivotTable1.xml><?xml version="1.0" encoding="utf-8"?>
<pivotTableDefinition xmlns="http://schemas.openxmlformats.org/spreadsheetml/2006/main" xmlns:mc="http://schemas.openxmlformats.org/markup-compatibility/2006" xmlns:xr="http://schemas.microsoft.com/office/spreadsheetml/2014/revision" mc:Ignorable="xr" xr:uid="{851D5BFA-C82E-4A8B-B5CF-74117E0AC8DB}" name="PivotTable1" cacheId="1" applyNumberFormats="0" applyBorderFormats="0" applyFontFormats="0" applyPatternFormats="0" applyAlignmentFormats="0" applyWidthHeightFormats="1" dataCaption="Values" updatedVersion="6" minRefreshableVersion="3" useAutoFormatting="1" itemPrintTitles="1" createdVersion="6" indent="0" outline="1" outlineData="1" multipleFieldFilters="0" chartFormat="1">
  <location ref="A3:C29" firstHeaderRow="0" firstDataRow="1" firstDataCol="1"/>
  <pivotFields count="14">
    <pivotField subtotalTop="0" showAll="0"/>
    <pivotField subtotalTop="0" showAll="0"/>
    <pivotField subtotalTop="0" showAll="0"/>
    <pivotField subtotalTop="0" showAll="0"/>
    <pivotField subtotalTop="0" showAll="0"/>
    <pivotField subtotalTop="0" showAll="0"/>
    <pivotField axis="axisRow" subtotalTop="0" showAll="0">
      <items count="28">
        <item x="9"/>
        <item h="1" x="0"/>
        <item x="16"/>
        <item x="7"/>
        <item x="19"/>
        <item x="24"/>
        <item x="8"/>
        <item x="10"/>
        <item x="5"/>
        <item x="6"/>
        <item x="23"/>
        <item x="2"/>
        <item x="20"/>
        <item x="11"/>
        <item x="1"/>
        <item x="14"/>
        <item x="3"/>
        <item x="25"/>
        <item x="12"/>
        <item x="21"/>
        <item x="22"/>
        <item x="4"/>
        <item x="15"/>
        <item x="18"/>
        <item x="13"/>
        <item x="17"/>
        <item h="1" x="26"/>
        <item t="default"/>
      </items>
    </pivotField>
    <pivotField subtotalTop="0" showAll="0"/>
    <pivotField dataField="1" showAll="0"/>
    <pivotField dataField="1" subtotalTop="0" showAll="0"/>
    <pivotField subtotalTop="0" showAll="0"/>
    <pivotField subtotalTop="0" showAll="0"/>
    <pivotField subtotalTop="0" showAll="0"/>
    <pivotField subtotalTop="0" showAll="0"/>
  </pivotFields>
  <rowFields count="1">
    <field x="6"/>
  </rowFields>
  <rowItems count="26">
    <i>
      <x/>
    </i>
    <i>
      <x v="2"/>
    </i>
    <i>
      <x v="3"/>
    </i>
    <i>
      <x v="4"/>
    </i>
    <i>
      <x v="5"/>
    </i>
    <i>
      <x v="6"/>
    </i>
    <i>
      <x v="7"/>
    </i>
    <i>
      <x v="8"/>
    </i>
    <i>
      <x v="9"/>
    </i>
    <i>
      <x v="10"/>
    </i>
    <i>
      <x v="11"/>
    </i>
    <i>
      <x v="12"/>
    </i>
    <i>
      <x v="13"/>
    </i>
    <i>
      <x v="14"/>
    </i>
    <i>
      <x v="15"/>
    </i>
    <i>
      <x v="16"/>
    </i>
    <i>
      <x v="17"/>
    </i>
    <i>
      <x v="18"/>
    </i>
    <i>
      <x v="19"/>
    </i>
    <i>
      <x v="20"/>
    </i>
    <i>
      <x v="21"/>
    </i>
    <i>
      <x v="22"/>
    </i>
    <i>
      <x v="23"/>
    </i>
    <i>
      <x v="24"/>
    </i>
    <i>
      <x v="25"/>
    </i>
    <i t="grand">
      <x/>
    </i>
  </rowItems>
  <colFields count="1">
    <field x="-2"/>
  </colFields>
  <colItems count="2">
    <i>
      <x/>
    </i>
    <i i="1">
      <x v="1"/>
    </i>
  </colItems>
  <dataFields count="2">
    <dataField name="Sum of Debit        " fld="8" baseField="6" baseItem="3" numFmtId="4"/>
    <dataField name="Sum of Credit" fld="9" baseField="6" baseItem="10" numFmtId="4"/>
  </dataFields>
  <chartFormats count="2">
    <chartFormat chart="0" format="1" series="1">
      <pivotArea type="data" outline="0" fieldPosition="0">
        <references count="1">
          <reference field="4294967294" count="1" selected="0">
            <x v="1"/>
          </reference>
        </references>
      </pivotArea>
    </chartFormat>
    <chartFormat chart="0" format="2" series="1">
      <pivotArea type="data" outline="0" fieldPosition="0">
        <references count="1">
          <reference field="4294967294" count="1" selected="0">
            <x v="0"/>
          </reference>
        </references>
      </pivotArea>
    </chartFormat>
  </chartFormats>
  <pivotTableStyleInfo name="PivotStyleLight16" showRowHeaders="1" showColHeaders="1" showRowStripes="0" showColStripes="0" showLastColumn="1"/>
  <extLst>
    <ext xmlns:x14="http://schemas.microsoft.com/office/spreadsheetml/2009/9/main" uri="{962EF5D1-5CA2-4c93-8EF4-DBF5C05439D2}">
      <x14:pivotTableDefinition xmlns:xm="http://schemas.microsoft.com/office/excel/2006/main" hideValuesRow="1"/>
    </ext>
    <ext xmlns:xpdl="http://schemas.microsoft.com/office/spreadsheetml/2016/pivotdefaultlayout" uri="{747A6164-185A-40DC-8AA5-F01512510D54}">
      <xpdl:pivotTableDefinition16/>
    </ext>
  </extLst>
</pivotTableDefinition>
</file>

<file path=xl/pivotTables/pivotTable2.xml><?xml version="1.0" encoding="utf-8"?>
<pivotTableDefinition xmlns="http://schemas.openxmlformats.org/spreadsheetml/2006/main" xmlns:mc="http://schemas.openxmlformats.org/markup-compatibility/2006" xmlns:xr="http://schemas.microsoft.com/office/spreadsheetml/2014/revision" mc:Ignorable="xr" xr:uid="{00000000-0007-0000-0100-000000000000}" name="PivotTable6" cacheId="0" applyNumberFormats="0" applyBorderFormats="0" applyFontFormats="0" applyPatternFormats="0" applyAlignmentFormats="0" applyWidthHeightFormats="1" dataCaption="Values" updatedVersion="6" minRefreshableVersion="3" useAutoFormatting="1" itemPrintTitles="1" createdVersion="6" indent="0" outline="1" outlineData="1" multipleFieldFilters="0" chartFormat="1">
  <location ref="A4:C33" firstHeaderRow="0" firstDataRow="1" firstDataCol="1"/>
  <pivotFields count="14">
    <pivotField showAll="0"/>
    <pivotField showAll="0"/>
    <pivotField showAll="0"/>
    <pivotField showAll="0" defaultSubtotal="0"/>
    <pivotField showAll="0"/>
    <pivotField showAll="0"/>
    <pivotField axis="axisRow" showAll="0">
      <items count="31">
        <item x="9"/>
        <item x="0"/>
        <item x="7"/>
        <item x="8"/>
        <item m="1" x="29"/>
        <item x="5"/>
        <item x="6"/>
        <item x="2"/>
        <item x="11"/>
        <item x="1"/>
        <item x="14"/>
        <item x="3"/>
        <item x="12"/>
        <item x="4"/>
        <item x="13"/>
        <item x="15"/>
        <item x="16"/>
        <item x="27"/>
        <item x="17"/>
        <item x="10"/>
        <item x="19"/>
        <item m="1" x="28"/>
        <item x="20"/>
        <item x="22"/>
        <item x="23"/>
        <item x="24"/>
        <item x="18"/>
        <item x="25"/>
        <item x="21"/>
        <item x="26"/>
        <item t="default"/>
      </items>
    </pivotField>
    <pivotField showAll="0"/>
    <pivotField dataField="1" showAll="0" includeNewItemsInFilter="1" defaultSubtotal="0"/>
    <pivotField dataField="1" showAll="0" includeNewItemsInFilter="1" defaultSubtotal="0"/>
    <pivotField showAll="0"/>
    <pivotField showAll="0"/>
    <pivotField showAll="0"/>
    <pivotField showAll="0" defaultSubtotal="0"/>
  </pivotFields>
  <rowFields count="1">
    <field x="6"/>
  </rowFields>
  <rowItems count="29">
    <i>
      <x/>
    </i>
    <i>
      <x v="1"/>
    </i>
    <i>
      <x v="2"/>
    </i>
    <i>
      <x v="3"/>
    </i>
    <i>
      <x v="5"/>
    </i>
    <i>
      <x v="6"/>
    </i>
    <i>
      <x v="7"/>
    </i>
    <i>
      <x v="8"/>
    </i>
    <i>
      <x v="9"/>
    </i>
    <i>
      <x v="10"/>
    </i>
    <i>
      <x v="11"/>
    </i>
    <i>
      <x v="12"/>
    </i>
    <i>
      <x v="13"/>
    </i>
    <i>
      <x v="14"/>
    </i>
    <i>
      <x v="15"/>
    </i>
    <i>
      <x v="16"/>
    </i>
    <i>
      <x v="17"/>
    </i>
    <i>
      <x v="18"/>
    </i>
    <i>
      <x v="19"/>
    </i>
    <i>
      <x v="20"/>
    </i>
    <i>
      <x v="22"/>
    </i>
    <i>
      <x v="23"/>
    </i>
    <i>
      <x v="24"/>
    </i>
    <i>
      <x v="25"/>
    </i>
    <i>
      <x v="26"/>
    </i>
    <i>
      <x v="27"/>
    </i>
    <i>
      <x v="28"/>
    </i>
    <i>
      <x v="29"/>
    </i>
    <i t="grand">
      <x/>
    </i>
  </rowItems>
  <colFields count="1">
    <field x="-2"/>
  </colFields>
  <colItems count="2">
    <i>
      <x/>
    </i>
    <i i="1">
      <x v="1"/>
    </i>
  </colItems>
  <dataFields count="2">
    <dataField name="Sum of Debit      " fld="8" baseField="6" baseItem="0"/>
    <dataField name="Sum of Credit" fld="9" baseField="6" baseItem="0"/>
  </dataFields>
  <formats count="5">
    <format dxfId="4">
      <pivotArea outline="0" collapsedLevelsAreSubtotals="1" fieldPosition="0"/>
    </format>
    <format dxfId="3">
      <pivotArea field="6" type="button" dataOnly="0" labelOnly="1" outline="0" axis="axisRow" fieldPosition="0"/>
    </format>
    <format dxfId="2">
      <pivotArea dataOnly="0" labelOnly="1" outline="0" fieldPosition="0">
        <references count="1">
          <reference field="4294967294" count="2">
            <x v="0"/>
            <x v="1"/>
          </reference>
        </references>
      </pivotArea>
    </format>
    <format dxfId="1">
      <pivotArea field="6" type="button" dataOnly="0" labelOnly="1" outline="0" axis="axisRow" fieldPosition="0"/>
    </format>
    <format dxfId="0">
      <pivotArea dataOnly="0" labelOnly="1" outline="0" fieldPosition="0">
        <references count="1">
          <reference field="4294967294" count="2">
            <x v="0"/>
            <x v="1"/>
          </reference>
        </references>
      </pivotArea>
    </format>
  </formats>
  <chartFormats count="2">
    <chartFormat chart="0" format="0" series="1">
      <pivotArea type="data" outline="0" fieldPosition="0">
        <references count="1">
          <reference field="4294967294" count="1" selected="0">
            <x v="0"/>
          </reference>
        </references>
      </pivotArea>
    </chartFormat>
    <chartFormat chart="0" format="1" series="1">
      <pivotArea type="data" outline="0" fieldPosition="0">
        <references count="1">
          <reference field="4294967294" count="1" selected="0">
            <x v="1"/>
          </reference>
        </references>
      </pivotArea>
    </chartFormat>
  </chartFormats>
  <pivotTableStyleInfo name="PivotStyleLight16" showRowHeaders="1" showColHeaders="1" showRowStripes="0" showColStripes="0" showLastColumn="1"/>
  <extLst>
    <ext xmlns:x14="http://schemas.microsoft.com/office/spreadsheetml/2009/9/main" uri="{962EF5D1-5CA2-4c93-8EF4-DBF5C05439D2}">
      <x14:pivotTableDefinition xmlns:xm="http://schemas.microsoft.com/office/excel/2006/main" hideValuesRow="1"/>
    </ext>
    <ext xmlns:xpdl="http://schemas.microsoft.com/office/spreadsheetml/2016/pivotdefaultlayout" uri="{747A6164-185A-40DC-8AA5-F01512510D54}">
      <xpdl:pivotTableDefinition16/>
    </ext>
  </extLst>
</pivotTableDefinition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printerSettings" Target="../printerSettings/printerSettings2.bin"/><Relationship Id="rId1" Type="http://schemas.openxmlformats.org/officeDocument/2006/relationships/pivotTable" Target="../pivotTables/pivotTable1.xml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2.xml"/><Relationship Id="rId2" Type="http://schemas.openxmlformats.org/officeDocument/2006/relationships/printerSettings" Target="../printerSettings/printerSettings3.bin"/><Relationship Id="rId1" Type="http://schemas.openxmlformats.org/officeDocument/2006/relationships/pivotTable" Target="../pivotTables/pivotTable2.xml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316"/>
  <sheetViews>
    <sheetView showGridLines="0" tabSelected="1" zoomScale="115" zoomScaleNormal="115" zoomScaleSheetLayoutView="100" workbookViewId="0">
      <pane xSplit="1" ySplit="1" topLeftCell="B2" activePane="bottomRight" state="frozen"/>
      <selection pane="topRight" activeCell="B1" sqref="B1"/>
      <selection pane="bottomLeft" activeCell="A2" sqref="A2"/>
      <selection pane="bottomRight" activeCell="C13" sqref="C13"/>
    </sheetView>
  </sheetViews>
  <sheetFormatPr defaultRowHeight="12.75" x14ac:dyDescent="0.2"/>
  <cols>
    <col min="1" max="2" width="8.7109375" style="30" customWidth="1"/>
    <col min="3" max="3" width="42.28515625" style="137" customWidth="1"/>
    <col min="4" max="4" width="6" style="138" customWidth="1"/>
    <col min="5" max="5" width="5.140625" style="137" customWidth="1"/>
    <col min="6" max="6" width="5" style="137" customWidth="1"/>
    <col min="7" max="7" width="16" style="58" customWidth="1"/>
    <col min="8" max="8" width="8.28515625" style="58" customWidth="1"/>
    <col min="9" max="9" width="10.5703125" style="61" customWidth="1"/>
    <col min="10" max="10" width="9.85546875" style="61" customWidth="1"/>
    <col min="11" max="11" width="2.42578125" style="62" customWidth="1"/>
    <col min="12" max="12" width="9.85546875" style="61" customWidth="1"/>
    <col min="13" max="13" width="11.5703125" style="59" customWidth="1"/>
    <col min="14" max="14" width="6" style="60" customWidth="1"/>
    <col min="15" max="15" width="10.28515625" style="137" customWidth="1"/>
    <col min="16" max="17" width="10.28515625" customWidth="1"/>
  </cols>
  <sheetData>
    <row r="1" spans="1:15" s="39" customFormat="1" ht="39.75" customHeight="1" x14ac:dyDescent="0.2">
      <c r="A1" s="30" t="s">
        <v>8</v>
      </c>
      <c r="B1" s="31" t="s">
        <v>0</v>
      </c>
      <c r="C1" s="32" t="s">
        <v>1</v>
      </c>
      <c r="D1" s="33" t="s">
        <v>2329</v>
      </c>
      <c r="E1" s="34" t="s">
        <v>2</v>
      </c>
      <c r="F1" s="34" t="s">
        <v>3</v>
      </c>
      <c r="G1" s="35" t="s">
        <v>4</v>
      </c>
      <c r="H1" s="35" t="s">
        <v>597</v>
      </c>
      <c r="I1" s="36" t="s">
        <v>2393</v>
      </c>
      <c r="J1" s="36" t="s">
        <v>5</v>
      </c>
      <c r="K1" s="34" t="s">
        <v>6</v>
      </c>
      <c r="L1" s="36" t="s">
        <v>2330</v>
      </c>
      <c r="M1" s="37" t="s">
        <v>7</v>
      </c>
      <c r="N1" s="31" t="s">
        <v>8</v>
      </c>
      <c r="O1" s="38"/>
    </row>
    <row r="2" spans="1:15" x14ac:dyDescent="0.2">
      <c r="A2" s="40">
        <v>42614</v>
      </c>
      <c r="B2" s="41"/>
      <c r="C2" s="42" t="s">
        <v>9</v>
      </c>
      <c r="D2" s="43"/>
      <c r="E2" s="42"/>
      <c r="F2" s="44" t="s">
        <v>10</v>
      </c>
      <c r="G2" s="45" t="s">
        <v>11</v>
      </c>
      <c r="H2" s="45"/>
      <c r="I2" s="46"/>
      <c r="J2" s="46"/>
      <c r="K2" s="48" t="s">
        <v>12</v>
      </c>
      <c r="L2" s="46" t="s">
        <v>2331</v>
      </c>
      <c r="M2" s="46" t="s">
        <v>2332</v>
      </c>
      <c r="N2" s="49"/>
      <c r="O2" s="66"/>
    </row>
    <row r="3" spans="1:15" x14ac:dyDescent="0.2">
      <c r="A3" s="40">
        <v>42615</v>
      </c>
      <c r="B3" s="41"/>
      <c r="C3" s="66" t="s">
        <v>13</v>
      </c>
      <c r="D3" s="50"/>
      <c r="E3" s="51"/>
      <c r="F3" s="66"/>
      <c r="G3" s="45" t="s">
        <v>11</v>
      </c>
      <c r="H3" s="45"/>
      <c r="I3" s="46"/>
      <c r="J3" s="52">
        <v>14774.05</v>
      </c>
      <c r="K3" s="48" t="s">
        <v>12</v>
      </c>
      <c r="L3" s="52">
        <v>14774.05</v>
      </c>
      <c r="M3" s="52">
        <v>14774.05</v>
      </c>
      <c r="N3" s="49">
        <v>42980</v>
      </c>
      <c r="O3" s="66"/>
    </row>
    <row r="4" spans="1:15" x14ac:dyDescent="0.2">
      <c r="A4" s="40">
        <v>42620</v>
      </c>
      <c r="B4" s="41" t="s">
        <v>14</v>
      </c>
      <c r="C4" s="66" t="s">
        <v>15</v>
      </c>
      <c r="D4" s="67"/>
      <c r="E4" s="66"/>
      <c r="F4" s="66"/>
      <c r="G4" s="45" t="s">
        <v>16</v>
      </c>
      <c r="H4" s="45"/>
      <c r="I4" s="46">
        <v>183.6</v>
      </c>
      <c r="J4" s="46"/>
      <c r="K4" s="48" t="s">
        <v>12</v>
      </c>
      <c r="L4" s="46">
        <v>14590.45</v>
      </c>
      <c r="M4" s="46"/>
      <c r="N4" s="49"/>
      <c r="O4" s="66"/>
    </row>
    <row r="5" spans="1:15" x14ac:dyDescent="0.2">
      <c r="A5" s="40">
        <v>42628</v>
      </c>
      <c r="B5" s="41"/>
      <c r="C5" s="66" t="s">
        <v>17</v>
      </c>
      <c r="D5" s="68"/>
      <c r="E5" s="66"/>
      <c r="F5" s="66"/>
      <c r="G5" s="45" t="s">
        <v>18</v>
      </c>
      <c r="H5" s="45"/>
      <c r="I5" s="46">
        <v>398</v>
      </c>
      <c r="J5" s="46"/>
      <c r="K5" s="48" t="s">
        <v>12</v>
      </c>
      <c r="L5" s="46">
        <v>14192.45</v>
      </c>
      <c r="M5" s="46"/>
      <c r="N5" s="49"/>
      <c r="O5" s="66"/>
    </row>
    <row r="6" spans="1:15" x14ac:dyDescent="0.2">
      <c r="A6" s="40">
        <v>42628</v>
      </c>
      <c r="B6" s="41"/>
      <c r="C6" s="66" t="s">
        <v>19</v>
      </c>
      <c r="D6" s="67"/>
      <c r="E6" s="66"/>
      <c r="F6" s="66"/>
      <c r="G6" s="45" t="s">
        <v>20</v>
      </c>
      <c r="H6" s="45"/>
      <c r="I6" s="46">
        <v>160</v>
      </c>
      <c r="J6" s="46"/>
      <c r="K6" s="48" t="s">
        <v>12</v>
      </c>
      <c r="L6" s="46">
        <v>14032.45</v>
      </c>
      <c r="M6" s="46"/>
      <c r="N6" s="49"/>
      <c r="O6" s="66"/>
    </row>
    <row r="7" spans="1:15" x14ac:dyDescent="0.2">
      <c r="A7" s="40">
        <v>42632</v>
      </c>
      <c r="B7" s="41"/>
      <c r="C7" s="66" t="s">
        <v>21</v>
      </c>
      <c r="D7" s="68"/>
      <c r="E7" s="66"/>
      <c r="F7" s="66"/>
      <c r="G7" s="45" t="s">
        <v>22</v>
      </c>
      <c r="H7" s="45"/>
      <c r="I7" s="46"/>
      <c r="J7" s="46">
        <v>2240</v>
      </c>
      <c r="K7" s="48" t="s">
        <v>12</v>
      </c>
      <c r="L7" s="46">
        <v>16272.45</v>
      </c>
      <c r="M7" s="46"/>
      <c r="N7" s="49"/>
      <c r="O7" s="66"/>
    </row>
    <row r="8" spans="1:15" x14ac:dyDescent="0.2">
      <c r="A8" s="40">
        <v>42641</v>
      </c>
      <c r="B8" s="41"/>
      <c r="C8" s="66" t="s">
        <v>23</v>
      </c>
      <c r="D8" s="68"/>
      <c r="E8" s="66"/>
      <c r="F8" s="66"/>
      <c r="G8" s="45" t="s">
        <v>24</v>
      </c>
      <c r="H8" s="45"/>
      <c r="I8" s="46">
        <v>225.23</v>
      </c>
      <c r="J8" s="46"/>
      <c r="K8" s="48" t="s">
        <v>12</v>
      </c>
      <c r="L8" s="46">
        <v>16047.22</v>
      </c>
      <c r="M8" s="46"/>
      <c r="N8" s="49"/>
      <c r="O8" s="66"/>
    </row>
    <row r="9" spans="1:15" x14ac:dyDescent="0.2">
      <c r="A9" s="40">
        <v>42641</v>
      </c>
      <c r="B9" s="41"/>
      <c r="C9" s="66" t="s">
        <v>25</v>
      </c>
      <c r="D9" s="68"/>
      <c r="E9" s="66"/>
      <c r="F9" s="66"/>
      <c r="G9" s="45" t="s">
        <v>26</v>
      </c>
      <c r="H9" s="45"/>
      <c r="I9" s="46">
        <v>625.20000000000005</v>
      </c>
      <c r="J9" s="46"/>
      <c r="K9" s="48" t="s">
        <v>12</v>
      </c>
      <c r="L9" s="46">
        <v>15422.02</v>
      </c>
      <c r="M9" s="46"/>
      <c r="N9" s="49"/>
      <c r="O9" s="66"/>
    </row>
    <row r="10" spans="1:15" x14ac:dyDescent="0.2">
      <c r="A10" s="40">
        <v>42641</v>
      </c>
      <c r="B10" s="41" t="s">
        <v>27</v>
      </c>
      <c r="C10" s="66" t="s">
        <v>28</v>
      </c>
      <c r="D10" s="68"/>
      <c r="E10" s="66"/>
      <c r="F10" s="66"/>
      <c r="G10" s="45" t="s">
        <v>29</v>
      </c>
      <c r="H10" s="45"/>
      <c r="I10" s="46">
        <v>150</v>
      </c>
      <c r="J10" s="46"/>
      <c r="K10" s="48" t="s">
        <v>12</v>
      </c>
      <c r="L10" s="46">
        <v>15272.02</v>
      </c>
      <c r="M10" s="53">
        <v>15272.02</v>
      </c>
      <c r="N10" s="49">
        <v>43006</v>
      </c>
      <c r="O10" s="69">
        <v>0</v>
      </c>
    </row>
    <row r="11" spans="1:15" x14ac:dyDescent="0.2">
      <c r="A11" s="40">
        <v>42658</v>
      </c>
      <c r="B11" s="41"/>
      <c r="C11" s="66" t="s">
        <v>30</v>
      </c>
      <c r="D11" s="68"/>
      <c r="E11" s="66"/>
      <c r="F11" s="66"/>
      <c r="G11" s="45" t="s">
        <v>31</v>
      </c>
      <c r="H11" s="45"/>
      <c r="I11" s="46">
        <v>2500</v>
      </c>
      <c r="J11" s="46"/>
      <c r="K11" s="48" t="s">
        <v>12</v>
      </c>
      <c r="L11" s="46">
        <v>12772.02</v>
      </c>
      <c r="M11" s="46"/>
      <c r="N11" s="49"/>
      <c r="O11" s="66"/>
    </row>
    <row r="12" spans="1:15" x14ac:dyDescent="0.2">
      <c r="A12" s="40">
        <v>42658</v>
      </c>
      <c r="B12" s="41"/>
      <c r="C12" s="66" t="s">
        <v>32</v>
      </c>
      <c r="D12" s="68"/>
      <c r="E12" s="66"/>
      <c r="F12" s="66"/>
      <c r="G12" s="45" t="s">
        <v>31</v>
      </c>
      <c r="H12" s="45"/>
      <c r="I12" s="46">
        <v>7</v>
      </c>
      <c r="J12" s="46"/>
      <c r="K12" s="48" t="s">
        <v>12</v>
      </c>
      <c r="L12" s="46">
        <v>12765.02</v>
      </c>
      <c r="M12" s="46"/>
      <c r="N12" s="49"/>
      <c r="O12" s="66"/>
    </row>
    <row r="13" spans="1:15" x14ac:dyDescent="0.2">
      <c r="A13" s="40">
        <v>42658</v>
      </c>
      <c r="B13" s="41"/>
      <c r="C13" s="66" t="s">
        <v>33</v>
      </c>
      <c r="D13" s="68"/>
      <c r="E13" s="66"/>
      <c r="F13" s="66"/>
      <c r="G13" s="45" t="s">
        <v>34</v>
      </c>
      <c r="H13" s="45"/>
      <c r="I13" s="46">
        <v>13.6</v>
      </c>
      <c r="J13" s="46"/>
      <c r="K13" s="48" t="s">
        <v>12</v>
      </c>
      <c r="L13" s="46">
        <v>12751.42</v>
      </c>
      <c r="M13" s="46">
        <v>12751.42</v>
      </c>
      <c r="N13" s="49">
        <v>43023</v>
      </c>
      <c r="O13" s="69">
        <v>0</v>
      </c>
    </row>
    <row r="14" spans="1:15" x14ac:dyDescent="0.2">
      <c r="A14" s="40">
        <v>42661</v>
      </c>
      <c r="B14" s="41">
        <v>42615</v>
      </c>
      <c r="C14" s="66" t="s">
        <v>35</v>
      </c>
      <c r="D14" s="67"/>
      <c r="E14" s="66"/>
      <c r="F14" s="66"/>
      <c r="G14" s="54" t="s">
        <v>974</v>
      </c>
      <c r="H14" s="45"/>
      <c r="I14" s="46"/>
      <c r="J14" s="46">
        <v>19.22</v>
      </c>
      <c r="K14" s="48" t="s">
        <v>12</v>
      </c>
      <c r="L14" s="46">
        <v>12770.64</v>
      </c>
      <c r="M14" s="46"/>
      <c r="N14" s="49"/>
      <c r="O14" s="66"/>
    </row>
    <row r="15" spans="1:15" x14ac:dyDescent="0.2">
      <c r="A15" s="40">
        <v>42661</v>
      </c>
      <c r="B15" s="41">
        <v>42615</v>
      </c>
      <c r="C15" s="66" t="s">
        <v>36</v>
      </c>
      <c r="D15" s="67"/>
      <c r="E15" s="66"/>
      <c r="F15" s="66"/>
      <c r="G15" s="54" t="s">
        <v>26</v>
      </c>
      <c r="H15" s="45"/>
      <c r="I15" s="46"/>
      <c r="J15" s="46">
        <v>28.15</v>
      </c>
      <c r="K15" s="48" t="s">
        <v>12</v>
      </c>
      <c r="L15" s="46">
        <v>12798.79</v>
      </c>
      <c r="M15" s="46"/>
      <c r="N15" s="49"/>
      <c r="O15" s="66"/>
    </row>
    <row r="16" spans="1:15" x14ac:dyDescent="0.2">
      <c r="A16" s="40">
        <v>42661</v>
      </c>
      <c r="B16" s="41">
        <v>42615</v>
      </c>
      <c r="C16" s="66" t="s">
        <v>37</v>
      </c>
      <c r="D16" s="67"/>
      <c r="E16" s="66"/>
      <c r="F16" s="66"/>
      <c r="G16" s="54" t="s">
        <v>16</v>
      </c>
      <c r="H16" s="45"/>
      <c r="I16" s="46"/>
      <c r="J16" s="46">
        <v>137.94999999999999</v>
      </c>
      <c r="K16" s="48" t="s">
        <v>12</v>
      </c>
      <c r="L16" s="46">
        <v>12936.74</v>
      </c>
      <c r="M16" s="46"/>
      <c r="N16" s="49"/>
      <c r="O16" s="66"/>
    </row>
    <row r="17" spans="1:15" x14ac:dyDescent="0.2">
      <c r="A17" s="40">
        <v>42661</v>
      </c>
      <c r="B17" s="41">
        <v>42615</v>
      </c>
      <c r="C17" s="66" t="s">
        <v>38</v>
      </c>
      <c r="D17" s="67"/>
      <c r="E17" s="66"/>
      <c r="F17" s="66"/>
      <c r="G17" s="54" t="s">
        <v>20</v>
      </c>
      <c r="H17" s="45"/>
      <c r="I17" s="46"/>
      <c r="J17" s="46">
        <v>231.84</v>
      </c>
      <c r="K17" s="48" t="s">
        <v>12</v>
      </c>
      <c r="L17" s="46">
        <v>13168.58</v>
      </c>
      <c r="M17" s="46"/>
      <c r="N17" s="49"/>
      <c r="O17" s="66"/>
    </row>
    <row r="18" spans="1:15" x14ac:dyDescent="0.2">
      <c r="A18" s="40">
        <v>42661</v>
      </c>
      <c r="B18" s="41">
        <v>42615</v>
      </c>
      <c r="C18" s="66" t="s">
        <v>39</v>
      </c>
      <c r="D18" s="67"/>
      <c r="E18" s="66"/>
      <c r="F18" s="66"/>
      <c r="G18" s="54" t="s">
        <v>20</v>
      </c>
      <c r="H18" s="45"/>
      <c r="I18" s="46"/>
      <c r="J18" s="46">
        <v>145.05000000000001</v>
      </c>
      <c r="K18" s="48" t="s">
        <v>12</v>
      </c>
      <c r="L18" s="46">
        <v>13313.63</v>
      </c>
      <c r="M18" s="46"/>
      <c r="N18" s="49"/>
      <c r="O18" s="66"/>
    </row>
    <row r="19" spans="1:15" x14ac:dyDescent="0.2">
      <c r="A19" s="40">
        <v>42661</v>
      </c>
      <c r="B19" s="41">
        <v>42615</v>
      </c>
      <c r="C19" s="66" t="s">
        <v>40</v>
      </c>
      <c r="D19" s="68"/>
      <c r="E19" s="66"/>
      <c r="F19" s="66"/>
      <c r="G19" s="54" t="s">
        <v>41</v>
      </c>
      <c r="H19" s="45"/>
      <c r="I19" s="46"/>
      <c r="J19" s="46">
        <v>267.11</v>
      </c>
      <c r="K19" s="48" t="s">
        <v>12</v>
      </c>
      <c r="L19" s="46">
        <v>13580.74</v>
      </c>
      <c r="M19" s="46"/>
      <c r="N19" s="49"/>
      <c r="O19" s="66"/>
    </row>
    <row r="20" spans="1:15" x14ac:dyDescent="0.2">
      <c r="A20" s="40">
        <v>42661</v>
      </c>
      <c r="B20" s="41">
        <v>42615</v>
      </c>
      <c r="C20" s="66" t="s">
        <v>42</v>
      </c>
      <c r="D20" s="68"/>
      <c r="E20" s="66"/>
      <c r="F20" s="66"/>
      <c r="G20" s="54" t="s">
        <v>41</v>
      </c>
      <c r="H20" s="45"/>
      <c r="I20" s="46"/>
      <c r="J20" s="46">
        <v>133.09</v>
      </c>
      <c r="K20" s="48" t="s">
        <v>12</v>
      </c>
      <c r="L20" s="46">
        <v>13713.83</v>
      </c>
      <c r="M20" s="46"/>
      <c r="N20" s="49"/>
      <c r="O20" s="66"/>
    </row>
    <row r="21" spans="1:15" x14ac:dyDescent="0.2">
      <c r="A21" s="40">
        <v>42661</v>
      </c>
      <c r="B21" s="41">
        <v>42615</v>
      </c>
      <c r="C21" s="66" t="s">
        <v>43</v>
      </c>
      <c r="D21" s="68"/>
      <c r="E21" s="66"/>
      <c r="F21" s="66"/>
      <c r="G21" s="54" t="s">
        <v>44</v>
      </c>
      <c r="H21" s="45"/>
      <c r="I21" s="46">
        <v>66.88</v>
      </c>
      <c r="J21" s="46"/>
      <c r="K21" s="48" t="s">
        <v>12</v>
      </c>
      <c r="L21" s="46">
        <v>13646.95</v>
      </c>
      <c r="M21" s="46"/>
      <c r="N21" s="49"/>
      <c r="O21" s="66"/>
    </row>
    <row r="22" spans="1:15" x14ac:dyDescent="0.2">
      <c r="A22" s="40">
        <v>42661</v>
      </c>
      <c r="B22" s="41">
        <v>42615</v>
      </c>
      <c r="C22" s="66" t="s">
        <v>45</v>
      </c>
      <c r="D22" s="68"/>
      <c r="E22" s="66"/>
      <c r="F22" s="66"/>
      <c r="G22" s="54" t="s">
        <v>46</v>
      </c>
      <c r="H22" s="45"/>
      <c r="I22" s="46">
        <v>6</v>
      </c>
      <c r="J22" s="46"/>
      <c r="K22" s="48" t="s">
        <v>12</v>
      </c>
      <c r="L22" s="46">
        <v>13640.95</v>
      </c>
      <c r="M22" s="46"/>
      <c r="N22" s="49"/>
      <c r="O22" s="66"/>
    </row>
    <row r="23" spans="1:15" x14ac:dyDescent="0.2">
      <c r="A23" s="40">
        <v>42661</v>
      </c>
      <c r="B23" s="41">
        <v>42615</v>
      </c>
      <c r="C23" s="66" t="s">
        <v>47</v>
      </c>
      <c r="D23" s="67"/>
      <c r="E23" s="66"/>
      <c r="F23" s="66"/>
      <c r="G23" s="54" t="s">
        <v>116</v>
      </c>
      <c r="H23" s="55">
        <v>889.53</v>
      </c>
      <c r="I23" s="46"/>
      <c r="J23" s="46"/>
      <c r="K23" s="48" t="s">
        <v>12</v>
      </c>
      <c r="L23" s="46">
        <v>13640.95</v>
      </c>
      <c r="M23" s="46"/>
      <c r="N23" s="49"/>
      <c r="O23" s="66"/>
    </row>
    <row r="24" spans="1:15" x14ac:dyDescent="0.2">
      <c r="A24" s="40">
        <v>42662</v>
      </c>
      <c r="B24" s="41">
        <v>42645</v>
      </c>
      <c r="C24" s="66" t="s">
        <v>35</v>
      </c>
      <c r="D24" s="67"/>
      <c r="E24" s="66"/>
      <c r="F24" s="66"/>
      <c r="G24" s="56" t="s">
        <v>974</v>
      </c>
      <c r="H24" s="56"/>
      <c r="I24" s="46"/>
      <c r="J24" s="46">
        <v>28.18</v>
      </c>
      <c r="K24" s="48" t="s">
        <v>12</v>
      </c>
      <c r="L24" s="46">
        <v>13669.13</v>
      </c>
      <c r="M24" s="46"/>
      <c r="N24" s="49"/>
      <c r="O24" s="66"/>
    </row>
    <row r="25" spans="1:15" x14ac:dyDescent="0.2">
      <c r="A25" s="40">
        <v>42662</v>
      </c>
      <c r="B25" s="41">
        <v>42645</v>
      </c>
      <c r="C25" s="66" t="s">
        <v>53</v>
      </c>
      <c r="D25" s="67"/>
      <c r="E25" s="66"/>
      <c r="F25" s="66"/>
      <c r="G25" s="56" t="s">
        <v>29</v>
      </c>
      <c r="H25" s="56"/>
      <c r="I25" s="46"/>
      <c r="J25" s="46">
        <v>45.57</v>
      </c>
      <c r="K25" s="48" t="s">
        <v>12</v>
      </c>
      <c r="L25" s="46">
        <v>13714.7</v>
      </c>
      <c r="M25" s="46"/>
      <c r="N25" s="49"/>
      <c r="O25" s="66"/>
    </row>
    <row r="26" spans="1:15" x14ac:dyDescent="0.2">
      <c r="A26" s="40">
        <v>42662</v>
      </c>
      <c r="B26" s="41">
        <v>42645</v>
      </c>
      <c r="C26" s="66" t="s">
        <v>36</v>
      </c>
      <c r="D26" s="67"/>
      <c r="E26" s="66"/>
      <c r="F26" s="66"/>
      <c r="G26" s="56" t="s">
        <v>26</v>
      </c>
      <c r="H26" s="56"/>
      <c r="I26" s="46"/>
      <c r="J26" s="46">
        <v>258.10000000000002</v>
      </c>
      <c r="K26" s="48" t="s">
        <v>12</v>
      </c>
      <c r="L26" s="46">
        <v>13972.8</v>
      </c>
      <c r="M26" s="46"/>
      <c r="N26" s="49"/>
      <c r="O26" s="66"/>
    </row>
    <row r="27" spans="1:15" x14ac:dyDescent="0.2">
      <c r="A27" s="40">
        <v>42662</v>
      </c>
      <c r="B27" s="41">
        <v>42645</v>
      </c>
      <c r="C27" s="66" t="s">
        <v>36</v>
      </c>
      <c r="D27" s="67"/>
      <c r="E27" s="66"/>
      <c r="F27" s="66"/>
      <c r="G27" s="56" t="s">
        <v>26</v>
      </c>
      <c r="H27" s="56"/>
      <c r="I27" s="46"/>
      <c r="J27" s="46">
        <v>6</v>
      </c>
      <c r="K27" s="48" t="s">
        <v>12</v>
      </c>
      <c r="L27" s="46">
        <v>13978.8</v>
      </c>
      <c r="M27" s="46"/>
      <c r="N27" s="49"/>
      <c r="O27" s="66"/>
    </row>
    <row r="28" spans="1:15" x14ac:dyDescent="0.2">
      <c r="A28" s="40">
        <v>42662</v>
      </c>
      <c r="B28" s="41">
        <v>42645</v>
      </c>
      <c r="C28" s="66" t="s">
        <v>37</v>
      </c>
      <c r="D28" s="67"/>
      <c r="E28" s="66"/>
      <c r="F28" s="66"/>
      <c r="G28" s="56" t="s">
        <v>16</v>
      </c>
      <c r="H28" s="56"/>
      <c r="I28" s="46"/>
      <c r="J28" s="46">
        <v>179.41</v>
      </c>
      <c r="K28" s="48" t="s">
        <v>12</v>
      </c>
      <c r="L28" s="46">
        <v>14158.21</v>
      </c>
      <c r="M28" s="46"/>
      <c r="N28" s="49"/>
      <c r="O28" s="66"/>
    </row>
    <row r="29" spans="1:15" x14ac:dyDescent="0.2">
      <c r="A29" s="40">
        <v>42662</v>
      </c>
      <c r="B29" s="41">
        <v>42645</v>
      </c>
      <c r="C29" s="66" t="s">
        <v>38</v>
      </c>
      <c r="D29" s="67"/>
      <c r="E29" s="66"/>
      <c r="F29" s="66"/>
      <c r="G29" s="56" t="s">
        <v>20</v>
      </c>
      <c r="H29" s="56"/>
      <c r="I29" s="46"/>
      <c r="J29" s="46">
        <v>115.52</v>
      </c>
      <c r="K29" s="48" t="s">
        <v>12</v>
      </c>
      <c r="L29" s="46">
        <v>14273.73</v>
      </c>
      <c r="M29" s="46"/>
      <c r="N29" s="49"/>
      <c r="O29" s="66"/>
    </row>
    <row r="30" spans="1:15" x14ac:dyDescent="0.2">
      <c r="A30" s="40">
        <v>42662</v>
      </c>
      <c r="B30" s="41">
        <v>42645</v>
      </c>
      <c r="C30" s="66" t="s">
        <v>54</v>
      </c>
      <c r="D30" s="67"/>
      <c r="E30" s="66"/>
      <c r="F30" s="66"/>
      <c r="G30" s="56" t="s">
        <v>18</v>
      </c>
      <c r="H30" s="56"/>
      <c r="I30" s="46"/>
      <c r="J30" s="46">
        <v>243.53</v>
      </c>
      <c r="K30" s="48" t="s">
        <v>12</v>
      </c>
      <c r="L30" s="46">
        <v>14517.26</v>
      </c>
      <c r="M30" s="46"/>
      <c r="N30" s="49"/>
      <c r="O30" s="66"/>
    </row>
    <row r="31" spans="1:15" x14ac:dyDescent="0.2">
      <c r="A31" s="40">
        <v>42662</v>
      </c>
      <c r="B31" s="41">
        <v>42645</v>
      </c>
      <c r="C31" s="66" t="s">
        <v>54</v>
      </c>
      <c r="D31" s="67"/>
      <c r="E31" s="66"/>
      <c r="F31" s="66"/>
      <c r="G31" s="56" t="s">
        <v>18</v>
      </c>
      <c r="H31" s="56"/>
      <c r="I31" s="46"/>
      <c r="J31" s="46">
        <v>14.09</v>
      </c>
      <c r="K31" s="48" t="s">
        <v>12</v>
      </c>
      <c r="L31" s="46">
        <v>14531.35</v>
      </c>
      <c r="M31" s="46"/>
      <c r="N31" s="49"/>
      <c r="O31" s="66"/>
    </row>
    <row r="32" spans="1:15" x14ac:dyDescent="0.2">
      <c r="A32" s="40">
        <v>42662</v>
      </c>
      <c r="B32" s="41">
        <v>42645</v>
      </c>
      <c r="C32" s="66" t="s">
        <v>40</v>
      </c>
      <c r="D32" s="68"/>
      <c r="E32" s="66"/>
      <c r="F32" s="66"/>
      <c r="G32" s="56" t="s">
        <v>41</v>
      </c>
      <c r="H32" s="56"/>
      <c r="I32" s="46"/>
      <c r="J32" s="46">
        <v>303.32</v>
      </c>
      <c r="K32" s="48" t="s">
        <v>12</v>
      </c>
      <c r="L32" s="46">
        <v>14834.67</v>
      </c>
      <c r="M32" s="46"/>
      <c r="N32" s="49"/>
      <c r="O32" s="66"/>
    </row>
    <row r="33" spans="1:15" x14ac:dyDescent="0.2">
      <c r="A33" s="40">
        <v>42662</v>
      </c>
      <c r="B33" s="41">
        <v>42645</v>
      </c>
      <c r="C33" s="70" t="s">
        <v>42</v>
      </c>
      <c r="D33" s="71"/>
      <c r="E33" s="66"/>
      <c r="F33" s="66"/>
      <c r="G33" s="56" t="s">
        <v>41</v>
      </c>
      <c r="H33" s="56"/>
      <c r="I33" s="46"/>
      <c r="J33" s="46">
        <v>156.59</v>
      </c>
      <c r="K33" s="48" t="s">
        <v>12</v>
      </c>
      <c r="L33" s="46">
        <v>14991.26</v>
      </c>
      <c r="M33" s="46"/>
      <c r="N33" s="49"/>
      <c r="O33" s="66"/>
    </row>
    <row r="34" spans="1:15" x14ac:dyDescent="0.2">
      <c r="A34" s="40">
        <v>42662</v>
      </c>
      <c r="B34" s="41">
        <v>42645</v>
      </c>
      <c r="C34" s="70" t="s">
        <v>43</v>
      </c>
      <c r="D34" s="71"/>
      <c r="E34" s="66"/>
      <c r="F34" s="66"/>
      <c r="G34" s="56" t="s">
        <v>44</v>
      </c>
      <c r="H34" s="56"/>
      <c r="I34" s="46">
        <v>103</v>
      </c>
      <c r="J34" s="46"/>
      <c r="K34" s="48" t="s">
        <v>12</v>
      </c>
      <c r="L34" s="46">
        <v>14888.26</v>
      </c>
      <c r="M34" s="46"/>
      <c r="N34" s="49"/>
      <c r="O34" s="66"/>
    </row>
    <row r="35" spans="1:15" x14ac:dyDescent="0.2">
      <c r="A35" s="40">
        <v>42662</v>
      </c>
      <c r="B35" s="41">
        <v>42645</v>
      </c>
      <c r="C35" s="72" t="s">
        <v>45</v>
      </c>
      <c r="D35" s="68"/>
      <c r="E35" s="66"/>
      <c r="F35" s="66"/>
      <c r="G35" s="56" t="s">
        <v>46</v>
      </c>
      <c r="H35" s="56"/>
      <c r="I35" s="46">
        <v>6</v>
      </c>
      <c r="J35" s="46"/>
      <c r="K35" s="48" t="s">
        <v>12</v>
      </c>
      <c r="L35" s="46">
        <v>14882.26</v>
      </c>
      <c r="M35" s="46"/>
      <c r="N35" s="49"/>
      <c r="O35" s="66"/>
    </row>
    <row r="36" spans="1:15" x14ac:dyDescent="0.2">
      <c r="A36" s="40">
        <v>42662</v>
      </c>
      <c r="B36" s="41">
        <v>42645</v>
      </c>
      <c r="C36" s="66" t="s">
        <v>47</v>
      </c>
      <c r="D36" s="67"/>
      <c r="E36" s="66"/>
      <c r="F36" s="66"/>
      <c r="G36" s="56" t="s">
        <v>116</v>
      </c>
      <c r="H36" s="57">
        <v>1241.31</v>
      </c>
      <c r="I36" s="46"/>
      <c r="J36" s="46"/>
      <c r="K36" s="48" t="s">
        <v>12</v>
      </c>
      <c r="L36" s="46">
        <v>14882.26</v>
      </c>
      <c r="M36" s="46"/>
      <c r="N36" s="49"/>
      <c r="O36" s="66"/>
    </row>
    <row r="37" spans="1:15" x14ac:dyDescent="0.2">
      <c r="A37" s="40">
        <v>42663</v>
      </c>
      <c r="B37" s="41" t="s">
        <v>600</v>
      </c>
      <c r="C37" s="66" t="s">
        <v>48</v>
      </c>
      <c r="D37" s="68"/>
      <c r="E37" s="66"/>
      <c r="F37" s="66"/>
      <c r="G37" s="45" t="s">
        <v>20</v>
      </c>
      <c r="H37" s="45"/>
      <c r="I37" s="46"/>
      <c r="J37" s="46">
        <v>50</v>
      </c>
      <c r="K37" s="48" t="s">
        <v>12</v>
      </c>
      <c r="L37" s="46">
        <v>14932.26</v>
      </c>
      <c r="M37" s="46"/>
      <c r="N37" s="49"/>
      <c r="O37" s="66"/>
    </row>
    <row r="38" spans="1:15" x14ac:dyDescent="0.2">
      <c r="A38" s="40">
        <v>42663</v>
      </c>
      <c r="B38" s="41" t="s">
        <v>599</v>
      </c>
      <c r="C38" s="66" t="s">
        <v>49</v>
      </c>
      <c r="D38" s="68"/>
      <c r="E38" s="66"/>
      <c r="F38" s="66"/>
      <c r="G38" s="45" t="s">
        <v>20</v>
      </c>
      <c r="H38" s="45"/>
      <c r="I38" s="46"/>
      <c r="J38" s="46">
        <v>12.5</v>
      </c>
      <c r="K38" s="48" t="s">
        <v>12</v>
      </c>
      <c r="L38" s="46">
        <v>14944.76</v>
      </c>
      <c r="M38" s="46"/>
      <c r="N38" s="49"/>
      <c r="O38" s="66"/>
    </row>
    <row r="39" spans="1:15" x14ac:dyDescent="0.2">
      <c r="A39" s="40">
        <v>42664</v>
      </c>
      <c r="B39" s="41" t="s">
        <v>602</v>
      </c>
      <c r="C39" s="66" t="s">
        <v>601</v>
      </c>
      <c r="D39" s="68"/>
      <c r="E39" s="66"/>
      <c r="F39" s="66"/>
      <c r="G39" s="45" t="s">
        <v>29</v>
      </c>
      <c r="H39" s="45"/>
      <c r="I39" s="46">
        <v>300</v>
      </c>
      <c r="J39" s="46"/>
      <c r="K39" s="48" t="s">
        <v>12</v>
      </c>
      <c r="L39" s="46">
        <v>14644.76</v>
      </c>
      <c r="M39" s="46"/>
      <c r="N39" s="49"/>
      <c r="O39" s="66"/>
    </row>
    <row r="40" spans="1:15" x14ac:dyDescent="0.2">
      <c r="A40" s="40">
        <v>42664</v>
      </c>
      <c r="B40" s="41"/>
      <c r="C40" s="66" t="s">
        <v>603</v>
      </c>
      <c r="D40" s="68"/>
      <c r="E40" s="66"/>
      <c r="F40" s="66"/>
      <c r="G40" s="45" t="s">
        <v>31</v>
      </c>
      <c r="H40" s="45"/>
      <c r="I40" s="46">
        <v>7</v>
      </c>
      <c r="J40" s="46"/>
      <c r="K40" s="48" t="s">
        <v>12</v>
      </c>
      <c r="L40" s="46">
        <v>14637.76</v>
      </c>
      <c r="M40" s="73">
        <v>14637.76</v>
      </c>
      <c r="N40" s="74">
        <v>43029</v>
      </c>
      <c r="O40" s="69">
        <v>0</v>
      </c>
    </row>
    <row r="41" spans="1:15" x14ac:dyDescent="0.2">
      <c r="A41" s="40">
        <v>42675</v>
      </c>
      <c r="B41" s="41" t="s">
        <v>50</v>
      </c>
      <c r="C41" s="66" t="s">
        <v>52</v>
      </c>
      <c r="D41" s="68"/>
      <c r="E41" s="66"/>
      <c r="F41" s="66"/>
      <c r="G41" s="45" t="s">
        <v>20</v>
      </c>
      <c r="H41" s="45"/>
      <c r="I41" s="46"/>
      <c r="J41" s="46">
        <v>15</v>
      </c>
      <c r="K41" s="48" t="s">
        <v>12</v>
      </c>
      <c r="L41" s="46">
        <v>14652.76</v>
      </c>
      <c r="M41" s="46"/>
      <c r="N41" s="49"/>
      <c r="O41" s="66"/>
    </row>
    <row r="42" spans="1:15" x14ac:dyDescent="0.2">
      <c r="A42" s="40">
        <v>42679</v>
      </c>
      <c r="B42" s="41"/>
      <c r="C42" s="75" t="s">
        <v>605</v>
      </c>
      <c r="D42" s="68"/>
      <c r="E42" s="66"/>
      <c r="F42" s="66"/>
      <c r="G42" s="45" t="s">
        <v>16</v>
      </c>
      <c r="H42" s="45"/>
      <c r="I42" s="46">
        <v>137.69999999999999</v>
      </c>
      <c r="J42" s="46"/>
      <c r="K42" s="48" t="s">
        <v>12</v>
      </c>
      <c r="L42" s="46">
        <v>14515.06</v>
      </c>
      <c r="M42" s="46"/>
      <c r="N42" s="49"/>
      <c r="O42" s="66"/>
    </row>
    <row r="43" spans="1:15" x14ac:dyDescent="0.2">
      <c r="A43" s="40">
        <v>42679</v>
      </c>
      <c r="B43" s="41" t="s">
        <v>599</v>
      </c>
      <c r="C43" s="66" t="s">
        <v>606</v>
      </c>
      <c r="D43" s="68"/>
      <c r="E43" s="66"/>
      <c r="F43" s="66"/>
      <c r="G43" s="76" t="s">
        <v>20</v>
      </c>
      <c r="H43" s="76"/>
      <c r="I43" s="52"/>
      <c r="J43" s="52">
        <v>16.5</v>
      </c>
      <c r="K43" s="48" t="s">
        <v>12</v>
      </c>
      <c r="L43" s="46">
        <v>14531.56</v>
      </c>
      <c r="M43" s="77">
        <v>14531.56</v>
      </c>
      <c r="N43" s="78">
        <v>43044</v>
      </c>
      <c r="O43" s="69">
        <v>0</v>
      </c>
    </row>
    <row r="44" spans="1:15" x14ac:dyDescent="0.2">
      <c r="A44" s="40">
        <v>42679</v>
      </c>
      <c r="B44" s="41">
        <v>42676</v>
      </c>
      <c r="C44" s="66" t="s">
        <v>35</v>
      </c>
      <c r="D44" s="67"/>
      <c r="E44" s="66"/>
      <c r="F44" s="66"/>
      <c r="G44" s="79" t="s">
        <v>1243</v>
      </c>
      <c r="H44" s="79"/>
      <c r="I44" s="46"/>
      <c r="J44" s="46">
        <v>9.06</v>
      </c>
      <c r="K44" s="48" t="s">
        <v>12</v>
      </c>
      <c r="L44" s="46">
        <v>14540.62</v>
      </c>
      <c r="M44" s="46"/>
      <c r="N44" s="49"/>
      <c r="O44" s="66"/>
    </row>
    <row r="45" spans="1:15" x14ac:dyDescent="0.2">
      <c r="A45" s="40">
        <v>42679</v>
      </c>
      <c r="B45" s="41">
        <v>42676</v>
      </c>
      <c r="C45" s="66" t="s">
        <v>53</v>
      </c>
      <c r="D45" s="67"/>
      <c r="E45" s="66"/>
      <c r="F45" s="66"/>
      <c r="G45" s="79" t="s">
        <v>29</v>
      </c>
      <c r="H45" s="79"/>
      <c r="I45" s="46"/>
      <c r="J45" s="46">
        <v>211.39</v>
      </c>
      <c r="K45" s="48" t="s">
        <v>12</v>
      </c>
      <c r="L45" s="46">
        <v>14752.01</v>
      </c>
      <c r="M45" s="46"/>
      <c r="N45" s="49"/>
      <c r="O45" s="66"/>
    </row>
    <row r="46" spans="1:15" ht="13.5" customHeight="1" x14ac:dyDescent="0.2">
      <c r="A46" s="40">
        <v>42679</v>
      </c>
      <c r="B46" s="41">
        <v>42676</v>
      </c>
      <c r="C46" s="66" t="s">
        <v>852</v>
      </c>
      <c r="D46" s="67"/>
      <c r="E46" s="66"/>
      <c r="F46" s="66"/>
      <c r="G46" s="79" t="s">
        <v>29</v>
      </c>
      <c r="H46" s="79"/>
      <c r="I46" s="46"/>
      <c r="J46" s="46">
        <v>56.44</v>
      </c>
      <c r="K46" s="48" t="s">
        <v>12</v>
      </c>
      <c r="L46" s="46">
        <v>14808.45</v>
      </c>
      <c r="M46" s="46"/>
      <c r="N46" s="49"/>
      <c r="O46" s="66"/>
    </row>
    <row r="47" spans="1:15" x14ac:dyDescent="0.2">
      <c r="A47" s="40">
        <v>42679</v>
      </c>
      <c r="B47" s="41">
        <v>42676</v>
      </c>
      <c r="C47" s="66" t="s">
        <v>36</v>
      </c>
      <c r="D47" s="67"/>
      <c r="E47" s="66"/>
      <c r="F47" s="66"/>
      <c r="G47" s="79" t="s">
        <v>26</v>
      </c>
      <c r="H47" s="79"/>
      <c r="I47" s="46"/>
      <c r="J47" s="46">
        <v>315.58999999999997</v>
      </c>
      <c r="K47" s="48" t="s">
        <v>12</v>
      </c>
      <c r="L47" s="46">
        <v>15124.04</v>
      </c>
      <c r="M47" s="46"/>
      <c r="N47" s="49"/>
      <c r="O47" s="66"/>
    </row>
    <row r="48" spans="1:15" x14ac:dyDescent="0.2">
      <c r="A48" s="40">
        <v>42679</v>
      </c>
      <c r="B48" s="41">
        <v>42676</v>
      </c>
      <c r="C48" s="66" t="s">
        <v>37</v>
      </c>
      <c r="D48" s="67"/>
      <c r="E48" s="66"/>
      <c r="F48" s="66"/>
      <c r="G48" s="79" t="s">
        <v>16</v>
      </c>
      <c r="H48" s="79"/>
      <c r="I48" s="46"/>
      <c r="J48" s="46">
        <v>148.9</v>
      </c>
      <c r="K48" s="48" t="s">
        <v>12</v>
      </c>
      <c r="L48" s="46">
        <v>15272.94</v>
      </c>
      <c r="M48" s="46"/>
      <c r="N48" s="49"/>
      <c r="O48" s="66"/>
    </row>
    <row r="49" spans="1:15" x14ac:dyDescent="0.2">
      <c r="A49" s="40">
        <v>42679</v>
      </c>
      <c r="B49" s="41">
        <v>42676</v>
      </c>
      <c r="C49" s="70" t="s">
        <v>669</v>
      </c>
      <c r="D49" s="67"/>
      <c r="E49" s="66"/>
      <c r="F49" s="66"/>
      <c r="G49" s="79" t="s">
        <v>958</v>
      </c>
      <c r="H49" s="79"/>
      <c r="I49" s="46"/>
      <c r="J49" s="46">
        <v>127</v>
      </c>
      <c r="K49" s="48" t="s">
        <v>12</v>
      </c>
      <c r="L49" s="46">
        <v>15399.94</v>
      </c>
      <c r="M49" s="46"/>
      <c r="N49" s="49"/>
      <c r="O49" s="66"/>
    </row>
    <row r="50" spans="1:15" x14ac:dyDescent="0.2">
      <c r="A50" s="40">
        <v>42679</v>
      </c>
      <c r="B50" s="41">
        <v>42676</v>
      </c>
      <c r="C50" s="72" t="s">
        <v>39</v>
      </c>
      <c r="D50" s="67"/>
      <c r="E50" s="66"/>
      <c r="F50" s="66"/>
      <c r="G50" s="79" t="s">
        <v>20</v>
      </c>
      <c r="H50" s="79"/>
      <c r="I50" s="46"/>
      <c r="J50" s="46">
        <v>48.1</v>
      </c>
      <c r="K50" s="48" t="s">
        <v>12</v>
      </c>
      <c r="L50" s="46">
        <v>15448.04</v>
      </c>
      <c r="M50" s="46"/>
      <c r="N50" s="49"/>
      <c r="O50" s="66"/>
    </row>
    <row r="51" spans="1:15" x14ac:dyDescent="0.2">
      <c r="A51" s="40">
        <v>42679</v>
      </c>
      <c r="B51" s="41">
        <v>42676</v>
      </c>
      <c r="C51" s="66" t="s">
        <v>667</v>
      </c>
      <c r="D51" s="67"/>
      <c r="E51" s="66"/>
      <c r="F51" s="66"/>
      <c r="G51" s="79" t="s">
        <v>959</v>
      </c>
      <c r="H51" s="79"/>
      <c r="I51" s="46"/>
      <c r="J51" s="46">
        <v>269.88</v>
      </c>
      <c r="K51" s="48" t="s">
        <v>12</v>
      </c>
      <c r="L51" s="46">
        <v>15717.92</v>
      </c>
      <c r="M51" s="46"/>
      <c r="N51" s="49"/>
      <c r="O51" s="66"/>
    </row>
    <row r="52" spans="1:15" x14ac:dyDescent="0.2">
      <c r="A52" s="40">
        <v>42679</v>
      </c>
      <c r="B52" s="41">
        <v>42676</v>
      </c>
      <c r="C52" s="66" t="s">
        <v>54</v>
      </c>
      <c r="D52" s="68"/>
      <c r="E52" s="66"/>
      <c r="F52" s="66"/>
      <c r="G52" s="79" t="s">
        <v>18</v>
      </c>
      <c r="H52" s="79"/>
      <c r="I52" s="46"/>
      <c r="J52" s="46">
        <v>28.58</v>
      </c>
      <c r="K52" s="48" t="s">
        <v>12</v>
      </c>
      <c r="L52" s="46">
        <v>15746.5</v>
      </c>
      <c r="M52" s="46"/>
      <c r="N52" s="49"/>
      <c r="O52" s="66"/>
    </row>
    <row r="53" spans="1:15" x14ac:dyDescent="0.2">
      <c r="A53" s="40">
        <v>42679</v>
      </c>
      <c r="B53" s="41">
        <v>42676</v>
      </c>
      <c r="C53" s="66" t="s">
        <v>40</v>
      </c>
      <c r="D53" s="68"/>
      <c r="E53" s="66"/>
      <c r="F53" s="66"/>
      <c r="G53" s="79" t="s">
        <v>41</v>
      </c>
      <c r="H53" s="79"/>
      <c r="I53" s="46"/>
      <c r="J53" s="46">
        <v>205.39</v>
      </c>
      <c r="K53" s="48" t="s">
        <v>12</v>
      </c>
      <c r="L53" s="46">
        <v>15951.89</v>
      </c>
      <c r="M53" s="46"/>
      <c r="N53" s="49"/>
      <c r="O53" s="66"/>
    </row>
    <row r="54" spans="1:15" x14ac:dyDescent="0.2">
      <c r="A54" s="40">
        <v>42679</v>
      </c>
      <c r="B54" s="41">
        <v>42676</v>
      </c>
      <c r="C54" s="66" t="s">
        <v>42</v>
      </c>
      <c r="D54" s="68"/>
      <c r="E54" s="66"/>
      <c r="F54" s="66"/>
      <c r="G54" s="79" t="s">
        <v>41</v>
      </c>
      <c r="H54" s="79"/>
      <c r="I54" s="46"/>
      <c r="J54" s="46">
        <v>784.03</v>
      </c>
      <c r="K54" s="48" t="s">
        <v>12</v>
      </c>
      <c r="L54" s="46">
        <v>16735.919999999998</v>
      </c>
      <c r="M54" s="46"/>
      <c r="N54" s="49"/>
      <c r="O54" s="66"/>
    </row>
    <row r="55" spans="1:15" x14ac:dyDescent="0.2">
      <c r="A55" s="40">
        <v>42679</v>
      </c>
      <c r="B55" s="41">
        <v>42676</v>
      </c>
      <c r="C55" s="66" t="s">
        <v>43</v>
      </c>
      <c r="D55" s="68"/>
      <c r="E55" s="66"/>
      <c r="F55" s="66"/>
      <c r="G55" s="79" t="s">
        <v>44</v>
      </c>
      <c r="H55" s="79"/>
      <c r="I55" s="46"/>
      <c r="J55" s="46"/>
      <c r="K55" s="48" t="s">
        <v>12</v>
      </c>
      <c r="L55" s="46">
        <v>16735.919999999998</v>
      </c>
      <c r="M55" s="46"/>
      <c r="N55" s="49"/>
      <c r="O55" s="66"/>
    </row>
    <row r="56" spans="1:15" x14ac:dyDescent="0.2">
      <c r="A56" s="40">
        <v>42679</v>
      </c>
      <c r="B56" s="41">
        <v>42676</v>
      </c>
      <c r="C56" s="66" t="s">
        <v>847</v>
      </c>
      <c r="D56" s="68"/>
      <c r="E56" s="66"/>
      <c r="F56" s="66"/>
      <c r="G56" s="79" t="s">
        <v>31</v>
      </c>
      <c r="H56" s="79"/>
      <c r="I56" s="46">
        <v>57.6</v>
      </c>
      <c r="J56" s="46"/>
      <c r="K56" s="48" t="s">
        <v>12</v>
      </c>
      <c r="L56" s="46">
        <v>16678.32</v>
      </c>
      <c r="M56" s="46"/>
      <c r="N56" s="49"/>
      <c r="O56" s="66"/>
    </row>
    <row r="57" spans="1:15" x14ac:dyDescent="0.2">
      <c r="A57" s="40">
        <v>42679</v>
      </c>
      <c r="B57" s="41">
        <v>42676</v>
      </c>
      <c r="C57" s="66" t="s">
        <v>626</v>
      </c>
      <c r="D57" s="68"/>
      <c r="E57" s="66"/>
      <c r="F57" s="66"/>
      <c r="G57" s="79" t="s">
        <v>31</v>
      </c>
      <c r="H57" s="79"/>
      <c r="I57" s="46">
        <v>1.99</v>
      </c>
      <c r="J57" s="46"/>
      <c r="K57" s="48" t="s">
        <v>12</v>
      </c>
      <c r="L57" s="46">
        <v>16676.330000000002</v>
      </c>
      <c r="M57" s="46"/>
      <c r="N57" s="49"/>
      <c r="O57" s="66"/>
    </row>
    <row r="58" spans="1:15" x14ac:dyDescent="0.2">
      <c r="A58" s="40">
        <v>42679</v>
      </c>
      <c r="B58" s="41">
        <v>42676</v>
      </c>
      <c r="C58" s="66" t="s">
        <v>45</v>
      </c>
      <c r="D58" s="68"/>
      <c r="E58" s="66"/>
      <c r="F58" s="66"/>
      <c r="G58" s="79" t="s">
        <v>46</v>
      </c>
      <c r="H58" s="79"/>
      <c r="I58" s="46">
        <v>6</v>
      </c>
      <c r="J58" s="46"/>
      <c r="K58" s="48" t="s">
        <v>12</v>
      </c>
      <c r="L58" s="46">
        <v>16670.330000000002</v>
      </c>
      <c r="M58" s="46"/>
      <c r="N58" s="49"/>
      <c r="O58" s="66"/>
    </row>
    <row r="59" spans="1:15" x14ac:dyDescent="0.2">
      <c r="A59" s="40">
        <v>42679</v>
      </c>
      <c r="B59" s="41">
        <v>42676</v>
      </c>
      <c r="C59" s="66" t="s">
        <v>47</v>
      </c>
      <c r="D59" s="67"/>
      <c r="E59" s="66"/>
      <c r="F59" s="66"/>
      <c r="G59" s="79" t="s">
        <v>116</v>
      </c>
      <c r="H59" s="80">
        <v>2138.77</v>
      </c>
      <c r="I59" s="46"/>
      <c r="J59" s="46"/>
      <c r="K59" s="48" t="s">
        <v>12</v>
      </c>
      <c r="L59" s="46">
        <v>16670.330000000002</v>
      </c>
      <c r="M59" s="46">
        <v>16670.330000000002</v>
      </c>
      <c r="N59" s="49">
        <v>43050</v>
      </c>
      <c r="O59" s="81" t="s">
        <v>2333</v>
      </c>
    </row>
    <row r="60" spans="1:15" x14ac:dyDescent="0.2">
      <c r="A60" s="40">
        <v>42685</v>
      </c>
      <c r="B60" s="41"/>
      <c r="C60" s="66" t="s">
        <v>960</v>
      </c>
      <c r="D60" s="68"/>
      <c r="E60" s="66"/>
      <c r="F60" s="66"/>
      <c r="G60" s="45" t="s">
        <v>16</v>
      </c>
      <c r="H60" s="45"/>
      <c r="I60" s="46">
        <v>229.5</v>
      </c>
      <c r="J60" s="46"/>
      <c r="K60" s="48" t="s">
        <v>12</v>
      </c>
      <c r="L60" s="46">
        <v>16440.830000000002</v>
      </c>
      <c r="M60" s="46"/>
      <c r="N60" s="49"/>
      <c r="O60" s="66"/>
    </row>
    <row r="61" spans="1:15" x14ac:dyDescent="0.2">
      <c r="A61" s="40">
        <v>42685</v>
      </c>
      <c r="B61" s="41"/>
      <c r="C61" s="66" t="s">
        <v>961</v>
      </c>
      <c r="D61" s="68"/>
      <c r="E61" s="66"/>
      <c r="F61" s="66"/>
      <c r="G61" s="45" t="s">
        <v>958</v>
      </c>
      <c r="H61" s="45"/>
      <c r="I61" s="46">
        <v>183.6</v>
      </c>
      <c r="J61" s="46"/>
      <c r="K61" s="48" t="s">
        <v>12</v>
      </c>
      <c r="L61" s="46">
        <v>16257.23</v>
      </c>
      <c r="M61" s="46">
        <v>16257.23</v>
      </c>
      <c r="N61" s="78">
        <v>43050</v>
      </c>
      <c r="O61" s="81" t="s">
        <v>2333</v>
      </c>
    </row>
    <row r="62" spans="1:15" x14ac:dyDescent="0.2">
      <c r="A62" s="40">
        <v>42690</v>
      </c>
      <c r="B62" s="41"/>
      <c r="C62" s="66" t="s">
        <v>964</v>
      </c>
      <c r="D62" s="68"/>
      <c r="E62" s="66"/>
      <c r="F62" s="66"/>
      <c r="G62" s="45" t="s">
        <v>963</v>
      </c>
      <c r="H62" s="45"/>
      <c r="I62" s="46">
        <v>100</v>
      </c>
      <c r="J62" s="46"/>
      <c r="K62" s="48" t="s">
        <v>12</v>
      </c>
      <c r="L62" s="46">
        <v>16157.23</v>
      </c>
      <c r="M62" s="46">
        <v>16157.23</v>
      </c>
      <c r="N62" s="78">
        <v>43055</v>
      </c>
      <c r="O62" s="81" t="s">
        <v>2333</v>
      </c>
    </row>
    <row r="63" spans="1:15" x14ac:dyDescent="0.2">
      <c r="A63" s="40">
        <v>42691</v>
      </c>
      <c r="B63" s="41"/>
      <c r="C63" s="66" t="s">
        <v>965</v>
      </c>
      <c r="D63" s="68"/>
      <c r="E63" s="66"/>
      <c r="F63" s="66"/>
      <c r="G63" s="45" t="s">
        <v>31</v>
      </c>
      <c r="H63" s="45"/>
      <c r="I63" s="46">
        <v>5772</v>
      </c>
      <c r="J63" s="46"/>
      <c r="K63" s="48" t="s">
        <v>12</v>
      </c>
      <c r="L63" s="46">
        <v>10385.23</v>
      </c>
      <c r="M63" s="46"/>
      <c r="N63" s="49"/>
      <c r="O63" s="66"/>
    </row>
    <row r="64" spans="1:15" x14ac:dyDescent="0.2">
      <c r="A64" s="40">
        <v>42705</v>
      </c>
      <c r="B64" s="41"/>
      <c r="C64" s="82" t="s">
        <v>966</v>
      </c>
      <c r="D64" s="68"/>
      <c r="E64" s="66"/>
      <c r="F64" s="66"/>
      <c r="G64" s="45" t="s">
        <v>29</v>
      </c>
      <c r="H64" s="45"/>
      <c r="I64" s="46">
        <v>150</v>
      </c>
      <c r="J64" s="46"/>
      <c r="K64" s="48" t="s">
        <v>12</v>
      </c>
      <c r="L64" s="46">
        <v>10235.23</v>
      </c>
      <c r="M64" s="46"/>
      <c r="N64" s="49"/>
      <c r="O64" s="66"/>
    </row>
    <row r="65" spans="1:15" x14ac:dyDescent="0.2">
      <c r="A65" s="40">
        <v>42705</v>
      </c>
      <c r="B65" s="41"/>
      <c r="C65" s="66" t="s">
        <v>967</v>
      </c>
      <c r="D65" s="68"/>
      <c r="E65" s="66"/>
      <c r="F65" s="66"/>
      <c r="G65" s="45" t="s">
        <v>31</v>
      </c>
      <c r="H65" s="45"/>
      <c r="I65" s="46">
        <v>296.52</v>
      </c>
      <c r="J65" s="46"/>
      <c r="K65" s="48" t="s">
        <v>12</v>
      </c>
      <c r="L65" s="46">
        <v>9938.7099999999991</v>
      </c>
      <c r="M65" s="46"/>
      <c r="N65" s="49"/>
      <c r="O65" s="66"/>
    </row>
    <row r="66" spans="1:15" x14ac:dyDescent="0.2">
      <c r="A66" s="40">
        <v>42705</v>
      </c>
      <c r="B66" s="41"/>
      <c r="C66" s="66" t="s">
        <v>967</v>
      </c>
      <c r="D66" s="68"/>
      <c r="E66" s="66"/>
      <c r="F66" s="66"/>
      <c r="G66" s="45" t="s">
        <v>31</v>
      </c>
      <c r="H66" s="45"/>
      <c r="I66" s="46">
        <v>88.56</v>
      </c>
      <c r="J66" s="46"/>
      <c r="K66" s="48" t="s">
        <v>12</v>
      </c>
      <c r="L66" s="46">
        <v>9850.15</v>
      </c>
      <c r="M66" s="46"/>
      <c r="N66" s="49"/>
      <c r="O66" s="66"/>
    </row>
    <row r="67" spans="1:15" x14ac:dyDescent="0.2">
      <c r="A67" s="40">
        <v>42705</v>
      </c>
      <c r="B67" s="41"/>
      <c r="C67" s="66" t="s">
        <v>968</v>
      </c>
      <c r="D67" s="68"/>
      <c r="E67" s="66"/>
      <c r="F67" s="66"/>
      <c r="G67" s="45" t="s">
        <v>31</v>
      </c>
      <c r="H67" s="45"/>
      <c r="I67" s="46">
        <v>28.25</v>
      </c>
      <c r="J67" s="46"/>
      <c r="K67" s="48" t="s">
        <v>12</v>
      </c>
      <c r="L67" s="46">
        <v>9821.9</v>
      </c>
      <c r="M67" s="52">
        <v>9821.9</v>
      </c>
      <c r="N67" s="49">
        <v>43071</v>
      </c>
      <c r="O67" s="81" t="s">
        <v>2333</v>
      </c>
    </row>
    <row r="68" spans="1:15" x14ac:dyDescent="0.2">
      <c r="A68" s="40">
        <v>42709</v>
      </c>
      <c r="B68" s="41"/>
      <c r="C68" s="66" t="s">
        <v>973</v>
      </c>
      <c r="D68" s="68"/>
      <c r="E68" s="66"/>
      <c r="F68" s="66"/>
      <c r="G68" s="45" t="s">
        <v>31</v>
      </c>
      <c r="H68" s="45"/>
      <c r="I68" s="46">
        <v>216.3</v>
      </c>
      <c r="J68" s="46"/>
      <c r="K68" s="48" t="s">
        <v>12</v>
      </c>
      <c r="L68" s="46">
        <v>9605.6</v>
      </c>
      <c r="M68" s="46"/>
      <c r="N68" s="49"/>
      <c r="O68" s="66"/>
    </row>
    <row r="69" spans="1:15" x14ac:dyDescent="0.2">
      <c r="A69" s="40">
        <v>42709</v>
      </c>
      <c r="B69" s="41"/>
      <c r="C69" s="66" t="s">
        <v>971</v>
      </c>
      <c r="D69" s="68"/>
      <c r="E69" s="66"/>
      <c r="F69" s="66"/>
      <c r="G69" s="45" t="s">
        <v>31</v>
      </c>
      <c r="H69" s="45"/>
      <c r="I69" s="46">
        <v>11</v>
      </c>
      <c r="J69" s="46"/>
      <c r="K69" s="48" t="s">
        <v>12</v>
      </c>
      <c r="L69" s="46">
        <v>9594.6</v>
      </c>
      <c r="M69" s="46">
        <v>9594.6</v>
      </c>
      <c r="N69" s="78">
        <v>43074</v>
      </c>
      <c r="O69" s="81" t="s">
        <v>2333</v>
      </c>
    </row>
    <row r="70" spans="1:15" x14ac:dyDescent="0.2">
      <c r="A70" s="40">
        <v>42710</v>
      </c>
      <c r="B70" s="41">
        <v>42706</v>
      </c>
      <c r="C70" s="66" t="s">
        <v>53</v>
      </c>
      <c r="D70" s="67"/>
      <c r="E70" s="66"/>
      <c r="F70" s="66"/>
      <c r="G70" s="83" t="s">
        <v>29</v>
      </c>
      <c r="H70" s="83"/>
      <c r="I70" s="46"/>
      <c r="J70" s="46">
        <v>163.63999999999999</v>
      </c>
      <c r="K70" s="48" t="s">
        <v>12</v>
      </c>
      <c r="L70" s="84">
        <v>9594.6</v>
      </c>
      <c r="M70" s="46"/>
      <c r="N70" s="49"/>
      <c r="O70" s="66"/>
    </row>
    <row r="71" spans="1:15" x14ac:dyDescent="0.2">
      <c r="A71" s="40">
        <v>42710</v>
      </c>
      <c r="B71" s="41">
        <v>42706</v>
      </c>
      <c r="C71" s="66" t="s">
        <v>1038</v>
      </c>
      <c r="D71" s="67"/>
      <c r="E71" s="66"/>
      <c r="F71" s="66"/>
      <c r="G71" s="83" t="s">
        <v>29</v>
      </c>
      <c r="H71" s="83"/>
      <c r="I71" s="46"/>
      <c r="J71" s="46">
        <v>11.45</v>
      </c>
      <c r="K71" s="48" t="s">
        <v>12</v>
      </c>
      <c r="L71" s="84">
        <v>9594.6</v>
      </c>
      <c r="M71" s="46"/>
      <c r="N71" s="49"/>
      <c r="O71" s="66"/>
    </row>
    <row r="72" spans="1:15" x14ac:dyDescent="0.2">
      <c r="A72" s="40">
        <v>42710</v>
      </c>
      <c r="B72" s="41">
        <v>42706</v>
      </c>
      <c r="C72" s="66" t="s">
        <v>852</v>
      </c>
      <c r="D72" s="67"/>
      <c r="E72" s="66"/>
      <c r="F72" s="66"/>
      <c r="G72" s="83" t="s">
        <v>29</v>
      </c>
      <c r="H72" s="83"/>
      <c r="I72" s="46"/>
      <c r="J72" s="46">
        <v>71.37</v>
      </c>
      <c r="K72" s="48" t="s">
        <v>12</v>
      </c>
      <c r="L72" s="84">
        <v>9594.6</v>
      </c>
      <c r="M72" s="46"/>
      <c r="N72" s="49"/>
      <c r="O72" s="66"/>
    </row>
    <row r="73" spans="1:15" x14ac:dyDescent="0.2">
      <c r="A73" s="40">
        <v>42710</v>
      </c>
      <c r="B73" s="41">
        <v>42706</v>
      </c>
      <c r="C73" s="66" t="s">
        <v>1110</v>
      </c>
      <c r="D73" s="67"/>
      <c r="E73" s="66"/>
      <c r="F73" s="66"/>
      <c r="G73" s="83" t="s">
        <v>26</v>
      </c>
      <c r="H73" s="83"/>
      <c r="I73" s="46"/>
      <c r="J73" s="46">
        <v>19.02</v>
      </c>
      <c r="K73" s="48" t="s">
        <v>12</v>
      </c>
      <c r="L73" s="84">
        <v>9594.6</v>
      </c>
      <c r="M73" s="46"/>
      <c r="N73" s="49"/>
      <c r="O73" s="66"/>
    </row>
    <row r="74" spans="1:15" x14ac:dyDescent="0.2">
      <c r="A74" s="40">
        <v>42710</v>
      </c>
      <c r="B74" s="41">
        <v>42706</v>
      </c>
      <c r="C74" s="66" t="s">
        <v>36</v>
      </c>
      <c r="D74" s="67"/>
      <c r="E74" s="66"/>
      <c r="F74" s="66"/>
      <c r="G74" s="83" t="s">
        <v>26</v>
      </c>
      <c r="H74" s="83"/>
      <c r="I74" s="46"/>
      <c r="J74" s="46">
        <v>175.1</v>
      </c>
      <c r="K74" s="48" t="s">
        <v>12</v>
      </c>
      <c r="L74" s="84">
        <v>9594.6</v>
      </c>
      <c r="M74" s="46"/>
      <c r="N74" s="49"/>
      <c r="O74" s="66"/>
    </row>
    <row r="75" spans="1:15" x14ac:dyDescent="0.2">
      <c r="A75" s="40">
        <v>42710</v>
      </c>
      <c r="B75" s="41">
        <v>42706</v>
      </c>
      <c r="C75" s="66" t="s">
        <v>37</v>
      </c>
      <c r="D75" s="67"/>
      <c r="E75" s="66"/>
      <c r="F75" s="66"/>
      <c r="G75" s="83" t="s">
        <v>16</v>
      </c>
      <c r="H75" s="83"/>
      <c r="I75" s="46"/>
      <c r="J75" s="46">
        <v>101.02</v>
      </c>
      <c r="K75" s="48" t="s">
        <v>12</v>
      </c>
      <c r="L75" s="84">
        <v>9594.6</v>
      </c>
      <c r="M75" s="46"/>
      <c r="N75" s="49"/>
      <c r="O75" s="66"/>
    </row>
    <row r="76" spans="1:15" x14ac:dyDescent="0.2">
      <c r="A76" s="40">
        <v>42710</v>
      </c>
      <c r="B76" s="41">
        <v>42706</v>
      </c>
      <c r="C76" s="66" t="s">
        <v>669</v>
      </c>
      <c r="D76" s="67"/>
      <c r="E76" s="66"/>
      <c r="F76" s="66"/>
      <c r="G76" s="83" t="s">
        <v>958</v>
      </c>
      <c r="H76" s="83"/>
      <c r="I76" s="46"/>
      <c r="J76" s="46">
        <v>86.49</v>
      </c>
      <c r="K76" s="48" t="s">
        <v>12</v>
      </c>
      <c r="L76" s="84">
        <v>9594.6</v>
      </c>
      <c r="M76" s="46"/>
      <c r="N76" s="49"/>
      <c r="O76" s="66"/>
    </row>
    <row r="77" spans="1:15" x14ac:dyDescent="0.2">
      <c r="A77" s="40">
        <v>42710</v>
      </c>
      <c r="B77" s="41">
        <v>42706</v>
      </c>
      <c r="C77" s="66" t="s">
        <v>2334</v>
      </c>
      <c r="D77" s="67"/>
      <c r="E77" s="66"/>
      <c r="F77" s="66"/>
      <c r="G77" s="83" t="s">
        <v>958</v>
      </c>
      <c r="H77" s="83"/>
      <c r="I77" s="46"/>
      <c r="J77" s="46">
        <v>89.77</v>
      </c>
      <c r="K77" s="48" t="s">
        <v>12</v>
      </c>
      <c r="L77" s="84">
        <v>9594.6</v>
      </c>
      <c r="M77" s="46"/>
      <c r="N77" s="49"/>
      <c r="O77" s="66"/>
    </row>
    <row r="78" spans="1:15" x14ac:dyDescent="0.2">
      <c r="A78" s="40">
        <v>42710</v>
      </c>
      <c r="B78" s="41">
        <v>42706</v>
      </c>
      <c r="C78" s="66" t="s">
        <v>1095</v>
      </c>
      <c r="D78" s="67"/>
      <c r="E78" s="66"/>
      <c r="F78" s="66"/>
      <c r="G78" s="83" t="s">
        <v>963</v>
      </c>
      <c r="H78" s="83"/>
      <c r="I78" s="46"/>
      <c r="J78" s="46">
        <v>385.2</v>
      </c>
      <c r="K78" s="48" t="s">
        <v>12</v>
      </c>
      <c r="L78" s="84">
        <v>9594.6</v>
      </c>
      <c r="M78" s="46"/>
      <c r="N78" s="49"/>
      <c r="O78" s="66"/>
    </row>
    <row r="79" spans="1:15" x14ac:dyDescent="0.2">
      <c r="A79" s="40">
        <v>42710</v>
      </c>
      <c r="B79" s="41">
        <v>42706</v>
      </c>
      <c r="C79" s="66" t="s">
        <v>54</v>
      </c>
      <c r="D79" s="68"/>
      <c r="E79" s="66"/>
      <c r="F79" s="66"/>
      <c r="G79" s="83" t="s">
        <v>18</v>
      </c>
      <c r="H79" s="83"/>
      <c r="I79" s="46"/>
      <c r="J79" s="46">
        <v>14.36</v>
      </c>
      <c r="K79" s="48" t="s">
        <v>12</v>
      </c>
      <c r="L79" s="84">
        <v>9594.6</v>
      </c>
      <c r="M79" s="46"/>
      <c r="N79" s="49"/>
      <c r="O79" s="66"/>
    </row>
    <row r="80" spans="1:15" x14ac:dyDescent="0.2">
      <c r="A80" s="40">
        <v>42710</v>
      </c>
      <c r="B80" s="41">
        <v>42706</v>
      </c>
      <c r="C80" s="66" t="s">
        <v>682</v>
      </c>
      <c r="D80" s="68"/>
      <c r="E80" s="66"/>
      <c r="F80" s="66"/>
      <c r="G80" s="83" t="s">
        <v>41</v>
      </c>
      <c r="H80" s="83"/>
      <c r="I80" s="46"/>
      <c r="J80" s="46">
        <v>657.39</v>
      </c>
      <c r="K80" s="48" t="s">
        <v>12</v>
      </c>
      <c r="L80" s="84">
        <v>9594.6</v>
      </c>
      <c r="M80" s="46"/>
      <c r="N80" s="49"/>
      <c r="O80" s="66"/>
    </row>
    <row r="81" spans="1:15" x14ac:dyDescent="0.2">
      <c r="A81" s="40">
        <v>42710</v>
      </c>
      <c r="B81" s="41">
        <v>42706</v>
      </c>
      <c r="C81" s="85" t="s">
        <v>43</v>
      </c>
      <c r="D81" s="68"/>
      <c r="E81" s="66"/>
      <c r="F81" s="66"/>
      <c r="G81" s="83" t="s">
        <v>44</v>
      </c>
      <c r="H81" s="83"/>
      <c r="I81" s="46">
        <v>8</v>
      </c>
      <c r="J81" s="46"/>
      <c r="K81" s="48" t="s">
        <v>12</v>
      </c>
      <c r="L81" s="84">
        <v>9594.6</v>
      </c>
      <c r="M81" s="46"/>
      <c r="N81" s="49"/>
      <c r="O81" s="66"/>
    </row>
    <row r="82" spans="1:15" x14ac:dyDescent="0.2">
      <c r="A82" s="40">
        <v>42710</v>
      </c>
      <c r="B82" s="41">
        <v>42706</v>
      </c>
      <c r="C82" s="85" t="s">
        <v>1235</v>
      </c>
      <c r="D82" s="68"/>
      <c r="E82" s="66"/>
      <c r="F82" s="66"/>
      <c r="G82" s="83" t="s">
        <v>31</v>
      </c>
      <c r="H82" s="83"/>
      <c r="I82" s="46">
        <v>31.99</v>
      </c>
      <c r="J82" s="46"/>
      <c r="K82" s="48" t="s">
        <v>12</v>
      </c>
      <c r="L82" s="84">
        <v>9594.6</v>
      </c>
      <c r="M82" s="46"/>
      <c r="N82" s="49"/>
      <c r="O82" s="66"/>
    </row>
    <row r="83" spans="1:15" x14ac:dyDescent="0.2">
      <c r="A83" s="40">
        <v>42710</v>
      </c>
      <c r="B83" s="41">
        <v>42706</v>
      </c>
      <c r="C83" s="85" t="s">
        <v>969</v>
      </c>
      <c r="D83" s="68"/>
      <c r="E83" s="66"/>
      <c r="F83" s="66"/>
      <c r="G83" s="83" t="s">
        <v>31</v>
      </c>
      <c r="H83" s="83"/>
      <c r="I83" s="46">
        <v>30.4</v>
      </c>
      <c r="J83" s="46"/>
      <c r="K83" s="48" t="s">
        <v>12</v>
      </c>
      <c r="L83" s="84">
        <v>9594.6</v>
      </c>
      <c r="M83" s="46"/>
      <c r="N83" s="49"/>
      <c r="O83" s="66"/>
    </row>
    <row r="84" spans="1:15" x14ac:dyDescent="0.2">
      <c r="A84" s="40">
        <v>42710</v>
      </c>
      <c r="B84" s="41">
        <v>42706</v>
      </c>
      <c r="C84" s="66" t="s">
        <v>1236</v>
      </c>
      <c r="D84" s="68"/>
      <c r="E84" s="66"/>
      <c r="F84" s="66"/>
      <c r="G84" s="83" t="s">
        <v>46</v>
      </c>
      <c r="H84" s="83"/>
      <c r="I84" s="46"/>
      <c r="J84" s="46"/>
      <c r="K84" s="48" t="s">
        <v>12</v>
      </c>
      <c r="L84" s="84">
        <v>9594.6</v>
      </c>
      <c r="M84" s="46"/>
      <c r="N84" s="49"/>
      <c r="O84" s="66"/>
    </row>
    <row r="85" spans="1:15" x14ac:dyDescent="0.2">
      <c r="A85" s="40">
        <v>42710</v>
      </c>
      <c r="B85" s="41">
        <v>42706</v>
      </c>
      <c r="C85" s="66" t="s">
        <v>1237</v>
      </c>
      <c r="D85" s="67"/>
      <c r="E85" s="66"/>
      <c r="F85" s="66"/>
      <c r="G85" s="63" t="s">
        <v>31</v>
      </c>
      <c r="H85" s="64"/>
      <c r="I85" s="46">
        <v>1199.9000000000001</v>
      </c>
      <c r="J85" s="46"/>
      <c r="K85" s="48" t="s">
        <v>12</v>
      </c>
      <c r="L85" s="84">
        <v>9594.6</v>
      </c>
      <c r="M85" s="46"/>
      <c r="N85" s="49"/>
      <c r="O85" s="66"/>
    </row>
    <row r="86" spans="1:15" x14ac:dyDescent="0.2">
      <c r="A86" s="40">
        <v>42710</v>
      </c>
      <c r="B86" s="41">
        <v>42706</v>
      </c>
      <c r="C86" s="66" t="s">
        <v>47</v>
      </c>
      <c r="D86" s="67"/>
      <c r="E86" s="66"/>
      <c r="F86" s="66"/>
      <c r="G86" s="83" t="s">
        <v>116</v>
      </c>
      <c r="H86" s="86">
        <v>504.52</v>
      </c>
      <c r="I86" s="46"/>
      <c r="J86" s="46"/>
      <c r="K86" s="48" t="s">
        <v>12</v>
      </c>
      <c r="L86" s="46">
        <v>10099.120000000001</v>
      </c>
      <c r="M86" s="46"/>
      <c r="N86" s="49"/>
      <c r="O86" s="87"/>
    </row>
    <row r="87" spans="1:15" x14ac:dyDescent="0.2">
      <c r="A87" s="40">
        <v>42710</v>
      </c>
      <c r="B87" s="41"/>
      <c r="C87" s="66" t="s">
        <v>1242</v>
      </c>
      <c r="D87" s="68"/>
      <c r="E87" s="66"/>
      <c r="F87" s="66"/>
      <c r="G87" s="45" t="s">
        <v>31</v>
      </c>
      <c r="H87" s="45"/>
      <c r="I87" s="46">
        <v>168.96</v>
      </c>
      <c r="J87" s="46"/>
      <c r="K87" s="48" t="s">
        <v>12</v>
      </c>
      <c r="L87" s="46">
        <v>9930.16</v>
      </c>
      <c r="M87" s="46"/>
      <c r="N87" s="49"/>
      <c r="O87" s="66"/>
    </row>
    <row r="88" spans="1:15" x14ac:dyDescent="0.2">
      <c r="A88" s="40">
        <v>42711</v>
      </c>
      <c r="B88" s="41">
        <v>42639</v>
      </c>
      <c r="C88" s="66" t="s">
        <v>604</v>
      </c>
      <c r="D88" s="68"/>
      <c r="E88" s="66"/>
      <c r="F88" s="66"/>
      <c r="G88" s="45" t="s">
        <v>1243</v>
      </c>
      <c r="H88" s="45"/>
      <c r="I88" s="46">
        <v>400</v>
      </c>
      <c r="J88" s="46"/>
      <c r="K88" s="48" t="s">
        <v>12</v>
      </c>
      <c r="L88" s="46">
        <v>9530.16</v>
      </c>
      <c r="M88" s="46"/>
      <c r="N88" s="49"/>
      <c r="O88" s="66"/>
    </row>
    <row r="89" spans="1:15" x14ac:dyDescent="0.2">
      <c r="A89" s="40">
        <v>42711</v>
      </c>
      <c r="B89" s="41"/>
      <c r="C89" s="66" t="s">
        <v>1238</v>
      </c>
      <c r="D89" s="68"/>
      <c r="E89" s="66"/>
      <c r="F89" s="66"/>
      <c r="G89" s="45" t="s">
        <v>31</v>
      </c>
      <c r="H89" s="45"/>
      <c r="I89" s="46">
        <v>7.92</v>
      </c>
      <c r="J89" s="46"/>
      <c r="K89" s="48" t="s">
        <v>12</v>
      </c>
      <c r="L89" s="46">
        <v>9522.24</v>
      </c>
      <c r="M89" s="46"/>
      <c r="N89" s="49"/>
      <c r="O89" s="66"/>
    </row>
    <row r="90" spans="1:15" x14ac:dyDescent="0.2">
      <c r="A90" s="40">
        <v>42711</v>
      </c>
      <c r="B90" s="41"/>
      <c r="C90" s="45" t="s">
        <v>1907</v>
      </c>
      <c r="D90" s="68"/>
      <c r="E90" s="66"/>
      <c r="F90" s="66"/>
      <c r="G90" s="45" t="s">
        <v>1239</v>
      </c>
      <c r="H90" s="45"/>
      <c r="I90" s="46">
        <v>240</v>
      </c>
      <c r="J90" s="46"/>
      <c r="K90" s="48" t="s">
        <v>12</v>
      </c>
      <c r="L90" s="46">
        <v>9282.24</v>
      </c>
      <c r="M90" s="46"/>
      <c r="N90" s="49"/>
      <c r="O90" s="66"/>
    </row>
    <row r="91" spans="1:15" x14ac:dyDescent="0.2">
      <c r="A91" s="40">
        <v>42711</v>
      </c>
      <c r="B91" s="41" t="s">
        <v>2395</v>
      </c>
      <c r="C91" s="45" t="s">
        <v>1241</v>
      </c>
      <c r="D91" s="68"/>
      <c r="E91" s="66"/>
      <c r="F91" s="66"/>
      <c r="G91" s="45" t="s">
        <v>1907</v>
      </c>
      <c r="H91" s="45"/>
      <c r="I91" s="46">
        <v>109.24</v>
      </c>
      <c r="J91" s="46"/>
      <c r="K91" s="48" t="s">
        <v>12</v>
      </c>
      <c r="L91" s="46">
        <v>9173</v>
      </c>
      <c r="M91" s="46">
        <v>9341.9599999999991</v>
      </c>
      <c r="N91" s="78">
        <v>43074</v>
      </c>
      <c r="O91" s="81">
        <v>168.96</v>
      </c>
    </row>
    <row r="92" spans="1:15" x14ac:dyDescent="0.2">
      <c r="A92" s="40">
        <v>42712</v>
      </c>
      <c r="B92" s="41">
        <v>42705</v>
      </c>
      <c r="C92" s="66" t="s">
        <v>970</v>
      </c>
      <c r="D92" s="68"/>
      <c r="E92" s="66"/>
      <c r="F92" s="66"/>
      <c r="G92" s="45" t="s">
        <v>26</v>
      </c>
      <c r="H92" s="45"/>
      <c r="I92" s="46">
        <v>625</v>
      </c>
      <c r="J92" s="46"/>
      <c r="K92" s="48" t="s">
        <v>12</v>
      </c>
      <c r="L92" s="46">
        <v>8548</v>
      </c>
      <c r="M92" s="46"/>
      <c r="N92" s="49"/>
      <c r="O92" s="66"/>
    </row>
    <row r="93" spans="1:15" x14ac:dyDescent="0.2">
      <c r="A93" s="40">
        <v>42712</v>
      </c>
      <c r="B93" s="41"/>
      <c r="C93" s="66" t="s">
        <v>1244</v>
      </c>
      <c r="D93" s="68"/>
      <c r="E93" s="66"/>
      <c r="F93" s="66"/>
      <c r="G93" s="45" t="s">
        <v>16</v>
      </c>
      <c r="H93" s="45"/>
      <c r="I93" s="46">
        <v>183.6</v>
      </c>
      <c r="J93" s="46"/>
      <c r="K93" s="48" t="s">
        <v>12</v>
      </c>
      <c r="L93" s="46">
        <v>8364.4</v>
      </c>
      <c r="M93" s="46"/>
      <c r="N93" s="49"/>
      <c r="O93" s="66"/>
    </row>
    <row r="94" spans="1:15" x14ac:dyDescent="0.2">
      <c r="A94" s="40">
        <v>42712</v>
      </c>
      <c r="B94" s="41"/>
      <c r="C94" s="66" t="s">
        <v>1245</v>
      </c>
      <c r="D94" s="68"/>
      <c r="E94" s="66"/>
      <c r="F94" s="66"/>
      <c r="G94" s="45" t="s">
        <v>958</v>
      </c>
      <c r="H94" s="45"/>
      <c r="I94" s="46">
        <v>183.6</v>
      </c>
      <c r="J94" s="46"/>
      <c r="K94" s="48" t="s">
        <v>12</v>
      </c>
      <c r="L94" s="46">
        <v>8180.8</v>
      </c>
      <c r="M94" s="88">
        <v>8180.8</v>
      </c>
      <c r="N94" s="89">
        <v>43077</v>
      </c>
      <c r="O94" s="81" t="s">
        <v>2333</v>
      </c>
    </row>
    <row r="95" spans="1:15" x14ac:dyDescent="0.2">
      <c r="A95" s="40">
        <v>42712</v>
      </c>
      <c r="B95" s="41"/>
      <c r="C95" s="66" t="s">
        <v>1251</v>
      </c>
      <c r="D95" s="68"/>
      <c r="E95" s="66"/>
      <c r="F95" s="66"/>
      <c r="G95" s="45" t="s">
        <v>31</v>
      </c>
      <c r="H95" s="45"/>
      <c r="I95" s="46">
        <v>5.83</v>
      </c>
      <c r="J95" s="46"/>
      <c r="K95" s="48" t="s">
        <v>12</v>
      </c>
      <c r="L95" s="46">
        <v>8174.97</v>
      </c>
      <c r="M95" s="46">
        <v>8174.97</v>
      </c>
      <c r="N95" s="49">
        <v>43078</v>
      </c>
      <c r="O95" s="81" t="s">
        <v>2333</v>
      </c>
    </row>
    <row r="96" spans="1:15" x14ac:dyDescent="0.2">
      <c r="A96" s="40">
        <v>42716</v>
      </c>
      <c r="B96" s="41"/>
      <c r="C96" s="66" t="s">
        <v>1247</v>
      </c>
      <c r="D96" s="68"/>
      <c r="E96" s="66"/>
      <c r="F96" s="66"/>
      <c r="G96" s="45" t="s">
        <v>20</v>
      </c>
      <c r="H96" s="45"/>
      <c r="I96" s="46"/>
      <c r="J96" s="46">
        <v>15</v>
      </c>
      <c r="K96" s="48" t="s">
        <v>12</v>
      </c>
      <c r="L96" s="46">
        <v>8189.97</v>
      </c>
      <c r="M96" s="46"/>
      <c r="N96" s="49"/>
      <c r="O96" s="66"/>
    </row>
    <row r="97" spans="1:15" x14ac:dyDescent="0.2">
      <c r="A97" s="40">
        <v>42716</v>
      </c>
      <c r="B97" s="41"/>
      <c r="C97" s="66" t="s">
        <v>967</v>
      </c>
      <c r="D97" s="68"/>
      <c r="E97" s="66"/>
      <c r="F97" s="66"/>
      <c r="G97" s="45" t="s">
        <v>31</v>
      </c>
      <c r="H97" s="45"/>
      <c r="I97" s="46">
        <v>96.55</v>
      </c>
      <c r="J97" s="46"/>
      <c r="K97" s="48" t="s">
        <v>12</v>
      </c>
      <c r="L97" s="46">
        <v>8093.42</v>
      </c>
      <c r="M97" s="46"/>
      <c r="N97" s="49"/>
      <c r="O97" s="66"/>
    </row>
    <row r="98" spans="1:15" x14ac:dyDescent="0.2">
      <c r="A98" s="40">
        <v>42718</v>
      </c>
      <c r="B98" s="41"/>
      <c r="C98" s="66" t="s">
        <v>1250</v>
      </c>
      <c r="D98" s="68"/>
      <c r="E98" s="66"/>
      <c r="F98" s="66"/>
      <c r="G98" s="45" t="s">
        <v>31</v>
      </c>
      <c r="H98" s="45"/>
      <c r="I98" s="46">
        <v>199.56</v>
      </c>
      <c r="J98" s="46"/>
      <c r="K98" s="48" t="s">
        <v>12</v>
      </c>
      <c r="L98" s="46">
        <v>7893.86</v>
      </c>
      <c r="M98" s="46"/>
      <c r="N98" s="49"/>
      <c r="O98" s="66"/>
    </row>
    <row r="99" spans="1:15" x14ac:dyDescent="0.2">
      <c r="A99" s="40">
        <v>42720</v>
      </c>
      <c r="B99" s="41"/>
      <c r="C99" s="66" t="s">
        <v>1249</v>
      </c>
      <c r="D99" s="68"/>
      <c r="E99" s="66">
        <v>27</v>
      </c>
      <c r="F99" s="66">
        <v>19</v>
      </c>
      <c r="G99" s="45" t="s">
        <v>963</v>
      </c>
      <c r="H99" s="45"/>
      <c r="I99" s="46">
        <v>513</v>
      </c>
      <c r="J99" s="46"/>
      <c r="K99" s="48" t="s">
        <v>12</v>
      </c>
      <c r="L99" s="46">
        <v>7380.86</v>
      </c>
      <c r="M99" s="46">
        <v>7327.56</v>
      </c>
      <c r="N99" s="49">
        <v>43085</v>
      </c>
      <c r="O99" s="81">
        <v>-53.3</v>
      </c>
    </row>
    <row r="100" spans="1:15" x14ac:dyDescent="0.2">
      <c r="A100" s="40">
        <v>42720</v>
      </c>
      <c r="B100" s="41">
        <v>42682</v>
      </c>
      <c r="C100" s="51" t="s">
        <v>1252</v>
      </c>
      <c r="D100" s="68"/>
      <c r="E100" s="66"/>
      <c r="F100" s="66"/>
      <c r="G100" s="45" t="s">
        <v>31</v>
      </c>
      <c r="H100" s="90"/>
      <c r="I100" s="46">
        <v>724.8</v>
      </c>
      <c r="J100" s="46"/>
      <c r="K100" s="48" t="s">
        <v>12</v>
      </c>
      <c r="L100" s="46">
        <v>6656.06</v>
      </c>
      <c r="M100" s="46"/>
      <c r="N100" s="49"/>
      <c r="O100" s="66"/>
    </row>
    <row r="101" spans="1:15" x14ac:dyDescent="0.2">
      <c r="A101" s="40">
        <v>42720</v>
      </c>
      <c r="B101" s="41">
        <v>42715</v>
      </c>
      <c r="C101" s="66" t="s">
        <v>1248</v>
      </c>
      <c r="D101" s="68"/>
      <c r="E101" s="66"/>
      <c r="F101" s="66"/>
      <c r="G101" s="45" t="s">
        <v>31</v>
      </c>
      <c r="H101" s="45"/>
      <c r="I101" s="46">
        <v>53.3</v>
      </c>
      <c r="J101" s="46"/>
      <c r="K101" s="48" t="s">
        <v>12</v>
      </c>
      <c r="L101" s="46">
        <v>6602.76</v>
      </c>
      <c r="M101" s="46"/>
      <c r="N101" s="49"/>
      <c r="O101" s="66"/>
    </row>
    <row r="102" spans="1:15" x14ac:dyDescent="0.2">
      <c r="A102" s="40">
        <v>42723</v>
      </c>
      <c r="B102" s="41"/>
      <c r="C102" s="66" t="s">
        <v>1253</v>
      </c>
      <c r="D102" s="68"/>
      <c r="E102" s="66"/>
      <c r="F102" s="66"/>
      <c r="G102" s="45" t="s">
        <v>963</v>
      </c>
      <c r="H102" s="45"/>
      <c r="I102" s="46"/>
      <c r="J102" s="46">
        <v>100</v>
      </c>
      <c r="K102" s="48" t="s">
        <v>12</v>
      </c>
      <c r="L102" s="46">
        <v>6702.76</v>
      </c>
      <c r="M102" s="46"/>
      <c r="N102" s="49"/>
      <c r="O102" s="66"/>
    </row>
    <row r="103" spans="1:15" x14ac:dyDescent="0.2">
      <c r="A103" s="40">
        <v>42723</v>
      </c>
      <c r="B103" s="41"/>
      <c r="C103" s="66" t="s">
        <v>1254</v>
      </c>
      <c r="D103" s="68"/>
      <c r="E103" s="66"/>
      <c r="F103" s="66"/>
      <c r="G103" s="45" t="s">
        <v>31</v>
      </c>
      <c r="H103" s="45"/>
      <c r="I103" s="46"/>
      <c r="J103" s="46">
        <v>100</v>
      </c>
      <c r="K103" s="48" t="s">
        <v>12</v>
      </c>
      <c r="L103" s="46">
        <v>6802.76</v>
      </c>
      <c r="M103" s="46"/>
      <c r="N103" s="49"/>
      <c r="O103" s="66"/>
    </row>
    <row r="104" spans="1:15" x14ac:dyDescent="0.2">
      <c r="A104" s="40">
        <v>42731</v>
      </c>
      <c r="B104" s="41"/>
      <c r="C104" s="66" t="s">
        <v>1255</v>
      </c>
      <c r="D104" s="68"/>
      <c r="E104" s="66"/>
      <c r="F104" s="66"/>
      <c r="G104" s="45" t="s">
        <v>29</v>
      </c>
      <c r="H104" s="45"/>
      <c r="I104" s="46">
        <v>240</v>
      </c>
      <c r="J104" s="46"/>
      <c r="K104" s="48" t="s">
        <v>12</v>
      </c>
      <c r="L104" s="46">
        <v>6562.76</v>
      </c>
      <c r="M104" s="46"/>
      <c r="N104" s="49"/>
      <c r="O104" s="66"/>
    </row>
    <row r="105" spans="1:15" x14ac:dyDescent="0.2">
      <c r="A105" s="40">
        <v>42731</v>
      </c>
      <c r="B105" s="41" t="s">
        <v>1256</v>
      </c>
      <c r="C105" s="66" t="s">
        <v>2398</v>
      </c>
      <c r="D105" s="68"/>
      <c r="E105" s="66"/>
      <c r="F105" s="66"/>
      <c r="G105" s="45" t="s">
        <v>1239</v>
      </c>
      <c r="H105" s="45"/>
      <c r="I105" s="46">
        <v>150</v>
      </c>
      <c r="J105" s="46"/>
      <c r="K105" s="48" t="s">
        <v>12</v>
      </c>
      <c r="L105" s="46">
        <v>6412.76</v>
      </c>
      <c r="M105" s="46">
        <v>6412.76</v>
      </c>
      <c r="N105" s="49">
        <v>43096</v>
      </c>
      <c r="O105" s="81" t="s">
        <v>2333</v>
      </c>
    </row>
    <row r="106" spans="1:15" x14ac:dyDescent="0.2">
      <c r="A106" s="40">
        <v>42733</v>
      </c>
      <c r="B106" s="41">
        <v>42712</v>
      </c>
      <c r="C106" s="66" t="s">
        <v>1246</v>
      </c>
      <c r="D106" s="68"/>
      <c r="E106" s="66"/>
      <c r="F106" s="66"/>
      <c r="G106" s="45" t="s">
        <v>31</v>
      </c>
      <c r="H106" s="45"/>
      <c r="I106" s="46">
        <v>14.72</v>
      </c>
      <c r="J106" s="46"/>
      <c r="K106" s="48" t="s">
        <v>12</v>
      </c>
      <c r="L106" s="46">
        <v>6398.04</v>
      </c>
      <c r="M106" s="46"/>
      <c r="N106" s="49"/>
      <c r="O106" s="66"/>
    </row>
    <row r="107" spans="1:15" x14ac:dyDescent="0.2">
      <c r="A107" s="40">
        <v>42733</v>
      </c>
      <c r="B107" s="41">
        <v>42712</v>
      </c>
      <c r="C107" s="66" t="s">
        <v>1246</v>
      </c>
      <c r="D107" s="68"/>
      <c r="E107" s="66"/>
      <c r="F107" s="66"/>
      <c r="G107" s="45" t="s">
        <v>31</v>
      </c>
      <c r="H107" s="45"/>
      <c r="I107" s="46">
        <v>12.95</v>
      </c>
      <c r="J107" s="46"/>
      <c r="K107" s="48" t="s">
        <v>12</v>
      </c>
      <c r="L107" s="46">
        <v>6385.09</v>
      </c>
      <c r="M107" s="46"/>
      <c r="N107" s="49"/>
      <c r="O107" s="66"/>
    </row>
    <row r="108" spans="1:15" x14ac:dyDescent="0.2">
      <c r="A108" s="65">
        <v>42733</v>
      </c>
      <c r="B108" s="40">
        <v>42714</v>
      </c>
      <c r="C108" s="66" t="s">
        <v>1257</v>
      </c>
      <c r="D108" s="68"/>
      <c r="E108" s="66"/>
      <c r="F108" s="66"/>
      <c r="G108" s="45" t="s">
        <v>31</v>
      </c>
      <c r="H108" s="45"/>
      <c r="I108" s="46">
        <v>2.39</v>
      </c>
      <c r="J108" s="46"/>
      <c r="K108" s="48" t="s">
        <v>12</v>
      </c>
      <c r="L108" s="46">
        <v>6382.7</v>
      </c>
      <c r="M108" s="46">
        <v>6382.7</v>
      </c>
      <c r="N108" s="49">
        <v>43098</v>
      </c>
      <c r="O108" s="81" t="s">
        <v>2333</v>
      </c>
    </row>
    <row r="109" spans="1:15" x14ac:dyDescent="0.2">
      <c r="A109" s="30">
        <v>42740</v>
      </c>
      <c r="B109" s="41"/>
      <c r="C109" s="66" t="s">
        <v>1416</v>
      </c>
      <c r="D109" s="68"/>
      <c r="E109" s="66"/>
      <c r="F109" s="66"/>
      <c r="G109" s="63" t="s">
        <v>31</v>
      </c>
      <c r="H109" s="45"/>
      <c r="I109" s="46">
        <v>148.58000000000001</v>
      </c>
      <c r="J109" s="46"/>
      <c r="K109" s="48" t="s">
        <v>12</v>
      </c>
      <c r="L109" s="46">
        <v>6234.12</v>
      </c>
      <c r="M109" s="46"/>
      <c r="N109" s="49"/>
      <c r="O109" s="66"/>
    </row>
    <row r="110" spans="1:15" x14ac:dyDescent="0.2">
      <c r="A110" s="40">
        <v>42740</v>
      </c>
      <c r="B110" s="41"/>
      <c r="C110" s="66" t="s">
        <v>1274</v>
      </c>
      <c r="D110" s="68"/>
      <c r="E110" s="66"/>
      <c r="F110" s="66"/>
      <c r="G110" s="63" t="s">
        <v>31</v>
      </c>
      <c r="H110" s="45"/>
      <c r="I110" s="46">
        <v>1199.9000000000001</v>
      </c>
      <c r="J110" s="46">
        <v>1199.9000000000001</v>
      </c>
      <c r="K110" s="48" t="s">
        <v>12</v>
      </c>
      <c r="L110" s="46">
        <v>6234.12</v>
      </c>
      <c r="M110" s="91" t="s">
        <v>2335</v>
      </c>
      <c r="N110" s="49"/>
      <c r="O110" s="66"/>
    </row>
    <row r="111" spans="1:15" x14ac:dyDescent="0.2">
      <c r="A111" s="40">
        <v>42740</v>
      </c>
      <c r="B111" s="41"/>
      <c r="C111" s="66" t="s">
        <v>35</v>
      </c>
      <c r="D111" s="68"/>
      <c r="E111" s="66"/>
      <c r="F111" s="66"/>
      <c r="G111" s="63" t="s">
        <v>1243</v>
      </c>
      <c r="H111" s="45"/>
      <c r="I111" s="46"/>
      <c r="J111" s="46">
        <v>18.809999999999999</v>
      </c>
      <c r="K111" s="48" t="s">
        <v>12</v>
      </c>
      <c r="L111" s="46">
        <v>6252.93</v>
      </c>
      <c r="M111" s="46"/>
      <c r="N111" s="49"/>
      <c r="O111" s="66"/>
    </row>
    <row r="112" spans="1:15" x14ac:dyDescent="0.2">
      <c r="A112" s="40">
        <v>42740</v>
      </c>
      <c r="B112" s="41"/>
      <c r="C112" s="66" t="s">
        <v>1378</v>
      </c>
      <c r="D112" s="68"/>
      <c r="E112" s="66"/>
      <c r="F112" s="66"/>
      <c r="G112" s="63" t="s">
        <v>31</v>
      </c>
      <c r="H112" s="45"/>
      <c r="I112" s="46">
        <v>89.97</v>
      </c>
      <c r="J112" s="46"/>
      <c r="K112" s="48" t="s">
        <v>12</v>
      </c>
      <c r="L112" s="46">
        <v>6162.96</v>
      </c>
      <c r="M112" s="46"/>
      <c r="N112" s="49"/>
      <c r="O112" s="66"/>
    </row>
    <row r="113" spans="1:15" x14ac:dyDescent="0.2">
      <c r="A113" s="40">
        <v>42740</v>
      </c>
      <c r="B113" s="41"/>
      <c r="C113" s="66" t="s">
        <v>53</v>
      </c>
      <c r="D113" s="68"/>
      <c r="E113" s="66"/>
      <c r="F113" s="66"/>
      <c r="G113" s="63" t="s">
        <v>29</v>
      </c>
      <c r="H113" s="45"/>
      <c r="I113" s="46"/>
      <c r="J113" s="46">
        <v>75.88</v>
      </c>
      <c r="K113" s="48" t="s">
        <v>12</v>
      </c>
      <c r="L113" s="46">
        <v>6238.84</v>
      </c>
      <c r="M113" s="46"/>
      <c r="N113" s="49"/>
      <c r="O113" s="66"/>
    </row>
    <row r="114" spans="1:15" x14ac:dyDescent="0.2">
      <c r="A114" s="40">
        <v>42740</v>
      </c>
      <c r="B114" s="41"/>
      <c r="C114" s="66" t="s">
        <v>852</v>
      </c>
      <c r="D114" s="68"/>
      <c r="E114" s="66"/>
      <c r="F114" s="66"/>
      <c r="G114" s="63" t="s">
        <v>29</v>
      </c>
      <c r="H114" s="45"/>
      <c r="I114" s="46"/>
      <c r="J114" s="46">
        <v>37.619999999999997</v>
      </c>
      <c r="K114" s="48" t="s">
        <v>12</v>
      </c>
      <c r="L114" s="46">
        <v>6276.46</v>
      </c>
      <c r="M114" s="46"/>
      <c r="N114" s="49"/>
      <c r="O114" s="66"/>
    </row>
    <row r="115" spans="1:15" x14ac:dyDescent="0.2">
      <c r="A115" s="40">
        <v>42740</v>
      </c>
      <c r="B115" s="41"/>
      <c r="C115" s="66" t="s">
        <v>1110</v>
      </c>
      <c r="D115" s="68"/>
      <c r="E115" s="66"/>
      <c r="F115" s="66"/>
      <c r="G115" s="63" t="s">
        <v>26</v>
      </c>
      <c r="H115" s="45"/>
      <c r="I115" s="46"/>
      <c r="J115" s="46">
        <v>9.51</v>
      </c>
      <c r="K115" s="48" t="s">
        <v>12</v>
      </c>
      <c r="L115" s="46">
        <v>6285.97</v>
      </c>
      <c r="M115" s="46"/>
      <c r="N115" s="49"/>
      <c r="O115" s="66"/>
    </row>
    <row r="116" spans="1:15" x14ac:dyDescent="0.2">
      <c r="A116" s="40">
        <v>42740</v>
      </c>
      <c r="B116" s="41"/>
      <c r="C116" s="66" t="s">
        <v>36</v>
      </c>
      <c r="D116" s="68"/>
      <c r="E116" s="66"/>
      <c r="F116" s="66"/>
      <c r="G116" s="63" t="s">
        <v>26</v>
      </c>
      <c r="H116" s="45"/>
      <c r="I116" s="46"/>
      <c r="J116" s="46">
        <v>107.54</v>
      </c>
      <c r="K116" s="48" t="s">
        <v>12</v>
      </c>
      <c r="L116" s="46">
        <v>6393.51</v>
      </c>
      <c r="M116" s="46"/>
      <c r="N116" s="49"/>
      <c r="O116" s="66"/>
    </row>
    <row r="117" spans="1:15" x14ac:dyDescent="0.2">
      <c r="A117" s="40">
        <v>42740</v>
      </c>
      <c r="B117" s="41"/>
      <c r="C117" s="66" t="s">
        <v>37</v>
      </c>
      <c r="D117" s="68"/>
      <c r="E117" s="66"/>
      <c r="F117" s="66"/>
      <c r="G117" s="63" t="s">
        <v>16</v>
      </c>
      <c r="H117" s="45"/>
      <c r="I117" s="46"/>
      <c r="J117" s="46">
        <v>74.64</v>
      </c>
      <c r="K117" s="48" t="s">
        <v>12</v>
      </c>
      <c r="L117" s="46">
        <v>6468.15</v>
      </c>
      <c r="M117" s="46"/>
      <c r="N117" s="49"/>
      <c r="O117" s="66"/>
    </row>
    <row r="118" spans="1:15" x14ac:dyDescent="0.2">
      <c r="A118" s="40">
        <v>42740</v>
      </c>
      <c r="B118" s="41"/>
      <c r="C118" s="66" t="s">
        <v>2334</v>
      </c>
      <c r="D118" s="68"/>
      <c r="E118" s="66"/>
      <c r="F118" s="66"/>
      <c r="G118" s="63" t="s">
        <v>958</v>
      </c>
      <c r="H118" s="45"/>
      <c r="I118" s="46"/>
      <c r="J118" s="46">
        <v>89.99</v>
      </c>
      <c r="K118" s="48" t="s">
        <v>12</v>
      </c>
      <c r="L118" s="46">
        <v>6558.14</v>
      </c>
      <c r="M118" s="46"/>
      <c r="N118" s="49"/>
      <c r="O118" s="66"/>
    </row>
    <row r="119" spans="1:15" x14ac:dyDescent="0.2">
      <c r="A119" s="40">
        <v>42740</v>
      </c>
      <c r="B119" s="41"/>
      <c r="C119" s="70" t="s">
        <v>1095</v>
      </c>
      <c r="D119" s="71"/>
      <c r="E119" s="66"/>
      <c r="F119" s="66"/>
      <c r="G119" s="63" t="s">
        <v>963</v>
      </c>
      <c r="H119" s="45"/>
      <c r="I119" s="46"/>
      <c r="J119" s="46">
        <v>173.18</v>
      </c>
      <c r="K119" s="48" t="s">
        <v>12</v>
      </c>
      <c r="L119" s="46">
        <v>6731.32</v>
      </c>
      <c r="M119" s="46"/>
      <c r="N119" s="49"/>
      <c r="O119" s="66"/>
    </row>
    <row r="120" spans="1:15" x14ac:dyDescent="0.2">
      <c r="A120" s="40">
        <v>42740</v>
      </c>
      <c r="B120" s="41"/>
      <c r="C120" s="72" t="s">
        <v>1420</v>
      </c>
      <c r="D120" s="68"/>
      <c r="E120" s="66"/>
      <c r="F120" s="66"/>
      <c r="G120" s="63" t="s">
        <v>31</v>
      </c>
      <c r="H120" s="45"/>
      <c r="I120" s="46">
        <v>168</v>
      </c>
      <c r="J120" s="46"/>
      <c r="K120" s="48" t="s">
        <v>12</v>
      </c>
      <c r="L120" s="46">
        <v>6563.32</v>
      </c>
      <c r="M120" s="46"/>
      <c r="N120" s="49"/>
      <c r="O120" s="66"/>
    </row>
    <row r="121" spans="1:15" x14ac:dyDescent="0.2">
      <c r="A121" s="40">
        <v>42740</v>
      </c>
      <c r="B121" s="92" t="s">
        <v>848</v>
      </c>
      <c r="C121" s="93" t="s">
        <v>1422</v>
      </c>
      <c r="D121" s="68"/>
      <c r="E121" s="66"/>
      <c r="F121" s="66"/>
      <c r="G121" s="63" t="s">
        <v>31</v>
      </c>
      <c r="H121" s="45"/>
      <c r="I121" s="46">
        <v>26.99</v>
      </c>
      <c r="J121" s="46"/>
      <c r="K121" s="48" t="s">
        <v>12</v>
      </c>
      <c r="L121" s="46">
        <v>6536.33</v>
      </c>
      <c r="M121" s="46"/>
      <c r="N121" s="49"/>
      <c r="O121" s="66"/>
    </row>
    <row r="122" spans="1:15" x14ac:dyDescent="0.2">
      <c r="A122" s="40">
        <v>42740</v>
      </c>
      <c r="B122" s="92" t="s">
        <v>848</v>
      </c>
      <c r="C122" s="93" t="s">
        <v>1167</v>
      </c>
      <c r="D122" s="68"/>
      <c r="E122" s="66"/>
      <c r="F122" s="66"/>
      <c r="G122" s="63" t="s">
        <v>31</v>
      </c>
      <c r="H122" s="45"/>
      <c r="I122" s="46">
        <v>10.5</v>
      </c>
      <c r="J122" s="46"/>
      <c r="K122" s="48" t="s">
        <v>12</v>
      </c>
      <c r="L122" s="46">
        <v>6525.83</v>
      </c>
      <c r="M122" s="46"/>
      <c r="N122" s="49"/>
      <c r="O122" s="66"/>
    </row>
    <row r="123" spans="1:15" x14ac:dyDescent="0.2">
      <c r="A123" s="40">
        <v>42740</v>
      </c>
      <c r="B123" s="92" t="s">
        <v>848</v>
      </c>
      <c r="C123" s="93" t="s">
        <v>1167</v>
      </c>
      <c r="D123" s="68"/>
      <c r="E123" s="66"/>
      <c r="F123" s="66"/>
      <c r="G123" s="63" t="s">
        <v>31</v>
      </c>
      <c r="H123" s="45"/>
      <c r="I123" s="46">
        <v>14.46</v>
      </c>
      <c r="J123" s="46"/>
      <c r="K123" s="48" t="s">
        <v>12</v>
      </c>
      <c r="L123" s="46">
        <v>6511.37</v>
      </c>
      <c r="M123" s="46"/>
      <c r="N123" s="49"/>
      <c r="O123" s="66"/>
    </row>
    <row r="124" spans="1:15" x14ac:dyDescent="0.2">
      <c r="A124" s="40">
        <v>42740</v>
      </c>
      <c r="B124" s="92" t="s">
        <v>848</v>
      </c>
      <c r="C124" s="93" t="s">
        <v>1421</v>
      </c>
      <c r="D124" s="68"/>
      <c r="E124" s="66"/>
      <c r="F124" s="66"/>
      <c r="G124" s="63" t="s">
        <v>31</v>
      </c>
      <c r="H124" s="45"/>
      <c r="I124" s="46">
        <v>71.040000000000006</v>
      </c>
      <c r="J124" s="46"/>
      <c r="K124" s="48" t="s">
        <v>12</v>
      </c>
      <c r="L124" s="46">
        <v>6440.33</v>
      </c>
      <c r="M124" s="46"/>
      <c r="N124" s="49"/>
      <c r="O124" s="66"/>
    </row>
    <row r="125" spans="1:15" x14ac:dyDescent="0.2">
      <c r="A125" s="40">
        <v>42740</v>
      </c>
      <c r="B125" s="92" t="s">
        <v>848</v>
      </c>
      <c r="C125" s="93" t="s">
        <v>1324</v>
      </c>
      <c r="D125" s="68"/>
      <c r="E125" s="66"/>
      <c r="F125" s="66"/>
      <c r="G125" s="63" t="s">
        <v>31</v>
      </c>
      <c r="H125" s="45"/>
      <c r="I125" s="46">
        <v>9.17</v>
      </c>
      <c r="J125" s="46"/>
      <c r="K125" s="48" t="s">
        <v>12</v>
      </c>
      <c r="L125" s="46">
        <v>6431.16</v>
      </c>
      <c r="M125" s="46"/>
      <c r="N125" s="49"/>
      <c r="O125" s="66"/>
    </row>
    <row r="126" spans="1:15" x14ac:dyDescent="0.2">
      <c r="A126" s="40">
        <v>42740</v>
      </c>
      <c r="B126" s="92" t="s">
        <v>848</v>
      </c>
      <c r="C126" s="93" t="s">
        <v>1423</v>
      </c>
      <c r="D126" s="68"/>
      <c r="E126" s="66"/>
      <c r="F126" s="66"/>
      <c r="G126" s="63" t="s">
        <v>31</v>
      </c>
      <c r="H126" s="45"/>
      <c r="I126" s="46">
        <v>353.95</v>
      </c>
      <c r="J126" s="46"/>
      <c r="K126" s="48" t="s">
        <v>12</v>
      </c>
      <c r="L126" s="46">
        <v>6077.21</v>
      </c>
      <c r="M126" s="46"/>
      <c r="N126" s="49"/>
      <c r="O126" s="66"/>
    </row>
    <row r="127" spans="1:15" x14ac:dyDescent="0.2">
      <c r="A127" s="40">
        <v>42740</v>
      </c>
      <c r="B127" s="92" t="s">
        <v>848</v>
      </c>
      <c r="C127" s="93" t="s">
        <v>1167</v>
      </c>
      <c r="D127" s="68"/>
      <c r="E127" s="66"/>
      <c r="F127" s="66"/>
      <c r="G127" s="63" t="s">
        <v>31</v>
      </c>
      <c r="H127" s="45"/>
      <c r="I127" s="46">
        <v>74.97</v>
      </c>
      <c r="J127" s="46"/>
      <c r="K127" s="48" t="s">
        <v>12</v>
      </c>
      <c r="L127" s="46">
        <v>6002.24</v>
      </c>
      <c r="M127" s="46"/>
      <c r="N127" s="49"/>
      <c r="O127" s="66"/>
    </row>
    <row r="128" spans="1:15" x14ac:dyDescent="0.2">
      <c r="A128" s="40">
        <v>42740</v>
      </c>
      <c r="B128" s="94"/>
      <c r="C128" s="66" t="s">
        <v>972</v>
      </c>
      <c r="D128" s="68"/>
      <c r="E128" s="66"/>
      <c r="F128" s="66"/>
      <c r="G128" s="63" t="s">
        <v>31</v>
      </c>
      <c r="H128" s="45"/>
      <c r="I128" s="46">
        <v>17.84</v>
      </c>
      <c r="J128" s="46"/>
      <c r="K128" s="48" t="s">
        <v>12</v>
      </c>
      <c r="L128" s="46">
        <v>5984.4</v>
      </c>
      <c r="M128" s="46"/>
      <c r="N128" s="49"/>
      <c r="O128" s="66"/>
    </row>
    <row r="129" spans="1:15" x14ac:dyDescent="0.2">
      <c r="A129" s="40">
        <v>42740</v>
      </c>
      <c r="B129" s="41"/>
      <c r="C129" s="66" t="s">
        <v>1417</v>
      </c>
      <c r="D129" s="68"/>
      <c r="E129" s="66"/>
      <c r="F129" s="66"/>
      <c r="G129" s="63" t="s">
        <v>41</v>
      </c>
      <c r="H129" s="45"/>
      <c r="I129" s="46"/>
      <c r="J129" s="46">
        <v>282.7</v>
      </c>
      <c r="K129" s="48" t="s">
        <v>12</v>
      </c>
      <c r="L129" s="46">
        <v>6267.1</v>
      </c>
      <c r="M129" s="46"/>
      <c r="N129" s="49"/>
      <c r="O129" s="66"/>
    </row>
    <row r="130" spans="1:15" x14ac:dyDescent="0.2">
      <c r="A130" s="40">
        <v>42740</v>
      </c>
      <c r="B130" s="41"/>
      <c r="C130" s="66" t="s">
        <v>1418</v>
      </c>
      <c r="D130" s="68"/>
      <c r="E130" s="66"/>
      <c r="F130" s="66"/>
      <c r="G130" s="63" t="s">
        <v>1419</v>
      </c>
      <c r="H130" s="45"/>
      <c r="I130" s="46"/>
      <c r="J130" s="46">
        <v>9.51</v>
      </c>
      <c r="K130" s="48" t="s">
        <v>12</v>
      </c>
      <c r="L130" s="46">
        <v>6276.61</v>
      </c>
      <c r="M130" s="46"/>
      <c r="N130" s="49"/>
      <c r="O130" s="66"/>
    </row>
    <row r="131" spans="1:15" x14ac:dyDescent="0.2">
      <c r="A131" s="40">
        <v>42740</v>
      </c>
      <c r="B131" s="41"/>
      <c r="C131" s="66" t="s">
        <v>43</v>
      </c>
      <c r="D131" s="68"/>
      <c r="E131" s="66"/>
      <c r="F131" s="66"/>
      <c r="G131" s="63" t="s">
        <v>44</v>
      </c>
      <c r="H131" s="63"/>
      <c r="I131" s="95"/>
      <c r="J131" s="46"/>
      <c r="K131" s="48" t="s">
        <v>12</v>
      </c>
      <c r="L131" s="46">
        <v>6276.61</v>
      </c>
      <c r="M131" s="46"/>
      <c r="N131" s="49"/>
      <c r="O131" s="66"/>
    </row>
    <row r="132" spans="1:15" x14ac:dyDescent="0.2">
      <c r="A132" s="40">
        <v>42740</v>
      </c>
      <c r="B132" s="41"/>
      <c r="C132" s="66" t="s">
        <v>45</v>
      </c>
      <c r="D132" s="68"/>
      <c r="E132" s="66"/>
      <c r="F132" s="66"/>
      <c r="G132" s="63" t="s">
        <v>46</v>
      </c>
      <c r="H132" s="63"/>
      <c r="I132" s="95">
        <v>6</v>
      </c>
      <c r="J132" s="46"/>
      <c r="K132" s="48" t="s">
        <v>12</v>
      </c>
      <c r="L132" s="46">
        <v>6270.61</v>
      </c>
      <c r="M132" s="46"/>
      <c r="N132" s="49"/>
      <c r="O132" s="66"/>
    </row>
    <row r="133" spans="1:15" x14ac:dyDescent="0.2">
      <c r="A133" s="40">
        <v>42740</v>
      </c>
      <c r="B133" s="41"/>
      <c r="C133" s="66" t="s">
        <v>47</v>
      </c>
      <c r="D133" s="67"/>
      <c r="E133" s="66"/>
      <c r="F133" s="66"/>
      <c r="G133" s="63" t="s">
        <v>116</v>
      </c>
      <c r="H133" s="96">
        <v>-112.09</v>
      </c>
      <c r="I133" s="96">
        <v>-112.09</v>
      </c>
      <c r="J133" s="46"/>
      <c r="K133" s="48" t="s">
        <v>12</v>
      </c>
      <c r="L133" s="46">
        <v>6382.7</v>
      </c>
      <c r="M133" s="91" t="s">
        <v>2336</v>
      </c>
      <c r="N133" s="49"/>
      <c r="O133" s="87"/>
    </row>
    <row r="134" spans="1:15" x14ac:dyDescent="0.2">
      <c r="A134" s="40">
        <v>42746</v>
      </c>
      <c r="B134" s="41" t="s">
        <v>1240</v>
      </c>
      <c r="C134" s="66" t="s">
        <v>1425</v>
      </c>
      <c r="D134" s="68" t="s">
        <v>2337</v>
      </c>
      <c r="E134" s="66"/>
      <c r="F134" s="66"/>
      <c r="G134" s="45" t="s">
        <v>16</v>
      </c>
      <c r="H134" s="45"/>
      <c r="I134" s="46">
        <v>137.69999999999999</v>
      </c>
      <c r="J134" s="46"/>
      <c r="K134" s="48" t="s">
        <v>12</v>
      </c>
      <c r="L134" s="46">
        <v>6245</v>
      </c>
      <c r="M134" s="46"/>
      <c r="N134" s="49"/>
      <c r="O134" s="66"/>
    </row>
    <row r="135" spans="1:15" x14ac:dyDescent="0.2">
      <c r="A135" s="40">
        <v>42746</v>
      </c>
      <c r="B135" s="41" t="s">
        <v>1240</v>
      </c>
      <c r="C135" s="66" t="s">
        <v>1426</v>
      </c>
      <c r="D135" s="68" t="s">
        <v>2338</v>
      </c>
      <c r="E135" s="66"/>
      <c r="F135" s="66"/>
      <c r="G135" s="45" t="s">
        <v>958</v>
      </c>
      <c r="H135" s="45"/>
      <c r="I135" s="46">
        <v>183.6</v>
      </c>
      <c r="J135" s="46"/>
      <c r="K135" s="48" t="s">
        <v>12</v>
      </c>
      <c r="L135" s="46">
        <v>6061.4</v>
      </c>
      <c r="M135" s="46"/>
      <c r="N135" s="49"/>
      <c r="O135" s="66"/>
    </row>
    <row r="136" spans="1:15" x14ac:dyDescent="0.2">
      <c r="A136" s="40">
        <v>42747</v>
      </c>
      <c r="B136" s="41"/>
      <c r="C136" s="66" t="s">
        <v>1427</v>
      </c>
      <c r="D136" s="68"/>
      <c r="E136" s="66"/>
      <c r="F136" s="66"/>
      <c r="G136" s="45" t="s">
        <v>2149</v>
      </c>
      <c r="H136" s="45"/>
      <c r="I136" s="46">
        <v>42.15</v>
      </c>
      <c r="J136" s="46"/>
      <c r="K136" s="48" t="s">
        <v>12</v>
      </c>
      <c r="L136" s="46">
        <v>6019.25</v>
      </c>
      <c r="M136" s="46"/>
      <c r="N136" s="49"/>
      <c r="O136" s="66"/>
    </row>
    <row r="137" spans="1:15" x14ac:dyDescent="0.2">
      <c r="A137" s="40">
        <v>42747</v>
      </c>
      <c r="B137" s="41"/>
      <c r="C137" s="66" t="s">
        <v>1428</v>
      </c>
      <c r="D137" s="68"/>
      <c r="E137" s="66"/>
      <c r="F137" s="66"/>
      <c r="G137" s="45" t="s">
        <v>1429</v>
      </c>
      <c r="H137" s="45"/>
      <c r="I137" s="46">
        <v>6.6</v>
      </c>
      <c r="J137" s="46"/>
      <c r="K137" s="48" t="s">
        <v>12</v>
      </c>
      <c r="L137" s="46">
        <v>6012.65</v>
      </c>
      <c r="M137" s="46">
        <v>6012.65</v>
      </c>
      <c r="N137" s="49">
        <v>43098</v>
      </c>
      <c r="O137" s="81" t="s">
        <v>2333</v>
      </c>
    </row>
    <row r="138" spans="1:15" x14ac:dyDescent="0.2">
      <c r="A138" s="40">
        <v>42752</v>
      </c>
      <c r="B138" s="41"/>
      <c r="C138" s="66" t="s">
        <v>1432</v>
      </c>
      <c r="D138" s="68"/>
      <c r="E138" s="66"/>
      <c r="F138" s="66"/>
      <c r="G138" s="45" t="s">
        <v>31</v>
      </c>
      <c r="H138" s="45"/>
      <c r="I138" s="46">
        <v>2228.3000000000002</v>
      </c>
      <c r="J138" s="46"/>
      <c r="K138" s="48" t="s">
        <v>12</v>
      </c>
      <c r="L138" s="46">
        <v>3784.35</v>
      </c>
      <c r="M138" s="46">
        <v>3784.35</v>
      </c>
      <c r="N138" s="49">
        <v>42752</v>
      </c>
      <c r="O138" s="81" t="s">
        <v>2333</v>
      </c>
    </row>
    <row r="139" spans="1:15" x14ac:dyDescent="0.2">
      <c r="A139" s="40">
        <v>42763</v>
      </c>
      <c r="B139" s="41"/>
      <c r="C139" s="66" t="s">
        <v>1433</v>
      </c>
      <c r="D139" s="68"/>
      <c r="E139" s="66"/>
      <c r="F139" s="66"/>
      <c r="G139" s="45" t="s">
        <v>29</v>
      </c>
      <c r="H139" s="45"/>
      <c r="I139" s="46">
        <v>120</v>
      </c>
      <c r="J139" s="46"/>
      <c r="K139" s="48" t="s">
        <v>12</v>
      </c>
      <c r="L139" s="46">
        <v>3664.35</v>
      </c>
      <c r="M139" s="46"/>
      <c r="N139" s="49"/>
      <c r="O139" s="66"/>
    </row>
    <row r="140" spans="1:15" x14ac:dyDescent="0.2">
      <c r="A140" s="40">
        <v>42763</v>
      </c>
      <c r="B140" s="41"/>
      <c r="C140" s="66" t="s">
        <v>1434</v>
      </c>
      <c r="D140" s="68"/>
      <c r="E140" s="66"/>
      <c r="F140" s="66"/>
      <c r="G140" s="45" t="s">
        <v>31</v>
      </c>
      <c r="H140" s="45"/>
      <c r="I140" s="46">
        <v>89.94</v>
      </c>
      <c r="J140" s="46"/>
      <c r="K140" s="48" t="s">
        <v>12</v>
      </c>
      <c r="L140" s="46">
        <v>3574.41</v>
      </c>
      <c r="M140" s="46">
        <v>3574.41</v>
      </c>
      <c r="N140" s="49">
        <v>42763</v>
      </c>
      <c r="O140" s="81" t="s">
        <v>2333</v>
      </c>
    </row>
    <row r="141" spans="1:15" x14ac:dyDescent="0.2">
      <c r="A141" s="40">
        <v>42769</v>
      </c>
      <c r="B141" s="41"/>
      <c r="C141" s="66" t="s">
        <v>1682</v>
      </c>
      <c r="D141" s="68"/>
      <c r="E141" s="66"/>
      <c r="F141" s="66"/>
      <c r="G141" s="97" t="s">
        <v>1709</v>
      </c>
      <c r="H141" s="45"/>
      <c r="I141" s="46"/>
      <c r="J141" s="46">
        <v>6.56</v>
      </c>
      <c r="K141" s="48" t="s">
        <v>12</v>
      </c>
      <c r="L141" s="46">
        <v>3580.97</v>
      </c>
      <c r="M141" s="46"/>
      <c r="N141" s="49"/>
      <c r="O141" s="66"/>
    </row>
    <row r="142" spans="1:15" x14ac:dyDescent="0.2">
      <c r="A142" s="40">
        <v>42769</v>
      </c>
      <c r="B142" s="41"/>
      <c r="C142" s="66" t="s">
        <v>35</v>
      </c>
      <c r="D142" s="68"/>
      <c r="E142" s="66"/>
      <c r="F142" s="66"/>
      <c r="G142" s="97" t="s">
        <v>1243</v>
      </c>
      <c r="H142" s="45"/>
      <c r="I142" s="46"/>
      <c r="J142" s="46">
        <v>4.63</v>
      </c>
      <c r="K142" s="48" t="s">
        <v>12</v>
      </c>
      <c r="L142" s="46">
        <v>3585.6</v>
      </c>
      <c r="M142" s="46"/>
      <c r="N142" s="49"/>
      <c r="O142" s="66"/>
    </row>
    <row r="143" spans="1:15" x14ac:dyDescent="0.2">
      <c r="A143" s="40">
        <v>42769</v>
      </c>
      <c r="B143" s="41"/>
      <c r="C143" s="66" t="s">
        <v>53</v>
      </c>
      <c r="D143" s="68"/>
      <c r="E143" s="66"/>
      <c r="F143" s="66"/>
      <c r="G143" s="97" t="s">
        <v>29</v>
      </c>
      <c r="H143" s="45"/>
      <c r="I143" s="46"/>
      <c r="J143" s="46">
        <v>184.94</v>
      </c>
      <c r="K143" s="48" t="s">
        <v>12</v>
      </c>
      <c r="L143" s="46">
        <v>3770.54</v>
      </c>
      <c r="M143" s="46"/>
      <c r="N143" s="49"/>
      <c r="O143" s="66"/>
    </row>
    <row r="144" spans="1:15" x14ac:dyDescent="0.2">
      <c r="A144" s="40">
        <v>42769</v>
      </c>
      <c r="B144" s="41"/>
      <c r="C144" s="66" t="s">
        <v>852</v>
      </c>
      <c r="D144" s="68"/>
      <c r="E144" s="66"/>
      <c r="F144" s="66"/>
      <c r="G144" s="97" t="s">
        <v>29</v>
      </c>
      <c r="H144" s="45"/>
      <c r="I144" s="46"/>
      <c r="J144" s="46">
        <v>97.24</v>
      </c>
      <c r="K144" s="48" t="s">
        <v>12</v>
      </c>
      <c r="L144" s="46">
        <v>3867.78</v>
      </c>
      <c r="M144" s="46"/>
      <c r="N144" s="49"/>
      <c r="O144" s="66"/>
    </row>
    <row r="145" spans="1:15" x14ac:dyDescent="0.2">
      <c r="A145" s="40">
        <v>42769</v>
      </c>
      <c r="B145" s="41"/>
      <c r="C145" s="66" t="s">
        <v>36</v>
      </c>
      <c r="D145" s="68"/>
      <c r="E145" s="66"/>
      <c r="F145" s="66"/>
      <c r="G145" s="97" t="s">
        <v>26</v>
      </c>
      <c r="H145" s="45"/>
      <c r="I145" s="46"/>
      <c r="J145" s="46">
        <v>236.92</v>
      </c>
      <c r="K145" s="48" t="s">
        <v>12</v>
      </c>
      <c r="L145" s="46">
        <v>4104.7</v>
      </c>
      <c r="M145" s="46"/>
      <c r="N145" s="49"/>
      <c r="O145" s="66"/>
    </row>
    <row r="146" spans="1:15" x14ac:dyDescent="0.2">
      <c r="A146" s="40">
        <v>42769</v>
      </c>
      <c r="B146" s="41"/>
      <c r="C146" s="66" t="s">
        <v>1654</v>
      </c>
      <c r="D146" s="68"/>
      <c r="E146" s="66"/>
      <c r="F146" s="66"/>
      <c r="G146" s="97" t="s">
        <v>1710</v>
      </c>
      <c r="H146" s="45"/>
      <c r="I146" s="46"/>
      <c r="J146" s="46">
        <v>32.61</v>
      </c>
      <c r="K146" s="48" t="s">
        <v>12</v>
      </c>
      <c r="L146" s="46">
        <v>4137.3100000000004</v>
      </c>
      <c r="M146" s="46"/>
      <c r="N146" s="49"/>
      <c r="O146" s="66"/>
    </row>
    <row r="147" spans="1:15" x14ac:dyDescent="0.2">
      <c r="A147" s="40">
        <v>42769</v>
      </c>
      <c r="B147" s="41"/>
      <c r="C147" s="66" t="s">
        <v>1541</v>
      </c>
      <c r="D147" s="68"/>
      <c r="E147" s="66"/>
      <c r="F147" s="66"/>
      <c r="G147" s="97" t="s">
        <v>1710</v>
      </c>
      <c r="H147" s="45"/>
      <c r="I147" s="46"/>
      <c r="J147" s="46">
        <v>37.24</v>
      </c>
      <c r="K147" s="48" t="s">
        <v>12</v>
      </c>
      <c r="L147" s="46">
        <v>4174.55</v>
      </c>
      <c r="M147" s="46"/>
      <c r="N147" s="49"/>
      <c r="O147" s="66"/>
    </row>
    <row r="148" spans="1:15" x14ac:dyDescent="0.2">
      <c r="A148" s="40">
        <v>42769</v>
      </c>
      <c r="B148" s="41"/>
      <c r="C148" s="66" t="s">
        <v>37</v>
      </c>
      <c r="D148" s="68"/>
      <c r="E148" s="66"/>
      <c r="F148" s="66"/>
      <c r="G148" s="97" t="s">
        <v>16</v>
      </c>
      <c r="H148" s="45"/>
      <c r="I148" s="46"/>
      <c r="J148" s="46">
        <v>158.85</v>
      </c>
      <c r="K148" s="48" t="s">
        <v>12</v>
      </c>
      <c r="L148" s="46">
        <v>4333.3999999999996</v>
      </c>
      <c r="M148" s="46"/>
      <c r="N148" s="49"/>
      <c r="O148" s="66"/>
    </row>
    <row r="149" spans="1:15" x14ac:dyDescent="0.2">
      <c r="A149" s="40">
        <v>42769</v>
      </c>
      <c r="B149" s="41"/>
      <c r="C149" s="66" t="s">
        <v>2334</v>
      </c>
      <c r="D149" s="68"/>
      <c r="E149" s="66"/>
      <c r="F149" s="66"/>
      <c r="G149" s="97" t="s">
        <v>958</v>
      </c>
      <c r="H149" s="45"/>
      <c r="I149" s="46"/>
      <c r="J149" s="46">
        <v>151.88</v>
      </c>
      <c r="K149" s="48" t="s">
        <v>12</v>
      </c>
      <c r="L149" s="46">
        <v>4485.28</v>
      </c>
      <c r="M149" s="46"/>
      <c r="N149" s="49"/>
      <c r="O149" s="66"/>
    </row>
    <row r="150" spans="1:15" x14ac:dyDescent="0.2">
      <c r="A150" s="40">
        <v>42769</v>
      </c>
      <c r="B150" s="41"/>
      <c r="C150" s="66" t="s">
        <v>1580</v>
      </c>
      <c r="D150" s="68"/>
      <c r="E150" s="66"/>
      <c r="F150" s="66"/>
      <c r="G150" s="97" t="s">
        <v>1710</v>
      </c>
      <c r="H150" s="45"/>
      <c r="I150" s="46"/>
      <c r="J150" s="46">
        <v>94.6</v>
      </c>
      <c r="K150" s="48" t="s">
        <v>12</v>
      </c>
      <c r="L150" s="46">
        <v>4579.88</v>
      </c>
      <c r="M150" s="46"/>
      <c r="N150" s="49"/>
      <c r="O150" s="66"/>
    </row>
    <row r="151" spans="1:15" x14ac:dyDescent="0.2">
      <c r="A151" s="40">
        <v>42769</v>
      </c>
      <c r="B151" s="41"/>
      <c r="C151" s="66" t="s">
        <v>906</v>
      </c>
      <c r="D151" s="68"/>
      <c r="E151" s="66"/>
      <c r="F151" s="66"/>
      <c r="G151" s="97" t="s">
        <v>44</v>
      </c>
      <c r="H151" s="45"/>
      <c r="I151" s="46">
        <v>34.78</v>
      </c>
      <c r="J151" s="46"/>
      <c r="K151" s="48" t="s">
        <v>12</v>
      </c>
      <c r="L151" s="46">
        <v>4545.1000000000004</v>
      </c>
      <c r="M151" s="46"/>
      <c r="N151" s="49"/>
      <c r="O151" s="66"/>
    </row>
    <row r="152" spans="1:15" x14ac:dyDescent="0.2">
      <c r="A152" s="40">
        <v>42769</v>
      </c>
      <c r="B152" s="41"/>
      <c r="C152" s="66" t="s">
        <v>1417</v>
      </c>
      <c r="D152" s="68"/>
      <c r="E152" s="66"/>
      <c r="F152" s="66"/>
      <c r="G152" s="97" t="s">
        <v>41</v>
      </c>
      <c r="H152" s="45"/>
      <c r="I152" s="46"/>
      <c r="J152" s="46">
        <v>587.52</v>
      </c>
      <c r="K152" s="48" t="s">
        <v>12</v>
      </c>
      <c r="L152" s="46">
        <v>5132.62</v>
      </c>
      <c r="M152" s="46"/>
      <c r="N152" s="49"/>
      <c r="O152" s="66"/>
    </row>
    <row r="153" spans="1:15" x14ac:dyDescent="0.2">
      <c r="A153" s="40">
        <v>42769</v>
      </c>
      <c r="B153" s="41"/>
      <c r="C153" s="66" t="s">
        <v>1424</v>
      </c>
      <c r="D153" s="67"/>
      <c r="E153" s="66"/>
      <c r="F153" s="66"/>
      <c r="G153" s="97" t="s">
        <v>116</v>
      </c>
      <c r="H153" s="96">
        <v>-112.09</v>
      </c>
      <c r="I153" s="98"/>
      <c r="J153" s="46"/>
      <c r="K153" s="48" t="s">
        <v>12</v>
      </c>
      <c r="L153" s="46">
        <v>5132.62</v>
      </c>
      <c r="M153" s="46"/>
      <c r="N153" s="49"/>
      <c r="O153" s="66"/>
    </row>
    <row r="154" spans="1:15" x14ac:dyDescent="0.2">
      <c r="A154" s="40">
        <v>42769</v>
      </c>
      <c r="B154" s="41"/>
      <c r="C154" s="66" t="s">
        <v>45</v>
      </c>
      <c r="D154" s="68"/>
      <c r="E154" s="66"/>
      <c r="F154" s="66"/>
      <c r="G154" s="97" t="s">
        <v>46</v>
      </c>
      <c r="H154" s="97"/>
      <c r="I154" s="98">
        <v>6</v>
      </c>
      <c r="J154" s="46"/>
      <c r="K154" s="48" t="s">
        <v>12</v>
      </c>
      <c r="L154" s="46">
        <v>5126.62</v>
      </c>
      <c r="M154" s="46"/>
      <c r="N154" s="49"/>
      <c r="O154" s="66"/>
    </row>
    <row r="155" spans="1:15" x14ac:dyDescent="0.2">
      <c r="A155" s="40">
        <v>42769</v>
      </c>
      <c r="B155" s="41"/>
      <c r="C155" s="66" t="s">
        <v>47</v>
      </c>
      <c r="D155" s="67"/>
      <c r="E155" s="66"/>
      <c r="F155" s="66"/>
      <c r="G155" s="97" t="s">
        <v>116</v>
      </c>
      <c r="H155" s="99">
        <v>1552.21</v>
      </c>
      <c r="I155" s="98"/>
      <c r="J155" s="46"/>
      <c r="K155" s="48" t="s">
        <v>12</v>
      </c>
      <c r="L155" s="46">
        <v>5126.62</v>
      </c>
      <c r="M155" s="46"/>
      <c r="N155" s="49"/>
      <c r="O155" s="66"/>
    </row>
    <row r="156" spans="1:15" x14ac:dyDescent="0.2">
      <c r="A156" s="40">
        <v>42771</v>
      </c>
      <c r="B156" s="41"/>
      <c r="C156" s="66" t="s">
        <v>1711</v>
      </c>
      <c r="D156" s="68"/>
      <c r="E156" s="66"/>
      <c r="F156" s="66"/>
      <c r="G156" s="45" t="s">
        <v>2149</v>
      </c>
      <c r="H156" s="45"/>
      <c r="I156" s="46">
        <v>2.73</v>
      </c>
      <c r="J156" s="46"/>
      <c r="K156" s="48" t="s">
        <v>12</v>
      </c>
      <c r="L156" s="46">
        <v>5123.8900000000003</v>
      </c>
      <c r="M156" s="46">
        <v>4716.6899999999996</v>
      </c>
      <c r="N156" s="49"/>
      <c r="O156" s="66"/>
    </row>
    <row r="157" spans="1:15" x14ac:dyDescent="0.2">
      <c r="A157" s="40">
        <v>42774</v>
      </c>
      <c r="B157" s="41" t="s">
        <v>2339</v>
      </c>
      <c r="C157" s="75" t="s">
        <v>1713</v>
      </c>
      <c r="D157" s="68"/>
      <c r="E157" s="66"/>
      <c r="F157" s="66"/>
      <c r="G157" s="45" t="s">
        <v>16</v>
      </c>
      <c r="H157" s="45"/>
      <c r="I157" s="46">
        <v>183.6</v>
      </c>
      <c r="J157" s="46"/>
      <c r="K157" s="48" t="s">
        <v>12</v>
      </c>
      <c r="L157" s="46">
        <v>4940.29</v>
      </c>
      <c r="M157" s="46"/>
      <c r="N157" s="49"/>
      <c r="O157" s="66"/>
    </row>
    <row r="158" spans="1:15" x14ac:dyDescent="0.2">
      <c r="A158" s="40">
        <v>42774</v>
      </c>
      <c r="B158" s="41"/>
      <c r="C158" s="75" t="s">
        <v>1713</v>
      </c>
      <c r="D158" s="68"/>
      <c r="E158" s="66"/>
      <c r="F158" s="66"/>
      <c r="G158" s="45" t="s">
        <v>958</v>
      </c>
      <c r="H158" s="45"/>
      <c r="I158" s="46">
        <v>183.6</v>
      </c>
      <c r="J158" s="46"/>
      <c r="K158" s="48" t="s">
        <v>12</v>
      </c>
      <c r="L158" s="46">
        <v>4756.6899999999996</v>
      </c>
      <c r="M158" s="46"/>
      <c r="N158" s="49"/>
      <c r="O158" s="66"/>
    </row>
    <row r="159" spans="1:15" x14ac:dyDescent="0.2">
      <c r="A159" s="40">
        <v>42775</v>
      </c>
      <c r="B159" s="41"/>
      <c r="C159" s="66" t="s">
        <v>1714</v>
      </c>
      <c r="D159" s="68"/>
      <c r="E159" s="66"/>
      <c r="F159" s="66"/>
      <c r="G159" s="45" t="s">
        <v>1243</v>
      </c>
      <c r="H159" s="45"/>
      <c r="I159" s="46">
        <v>40</v>
      </c>
      <c r="J159" s="46"/>
      <c r="K159" s="48" t="s">
        <v>12</v>
      </c>
      <c r="L159" s="46">
        <v>4716.6899999999996</v>
      </c>
      <c r="M159" s="46">
        <v>4716.6899999999996</v>
      </c>
      <c r="N159" s="49">
        <v>42775</v>
      </c>
      <c r="O159" s="81" t="s">
        <v>2333</v>
      </c>
    </row>
    <row r="160" spans="1:15" x14ac:dyDescent="0.2">
      <c r="A160" s="40">
        <v>42775</v>
      </c>
      <c r="B160" s="41"/>
      <c r="C160" s="66" t="s">
        <v>1715</v>
      </c>
      <c r="D160" s="68"/>
      <c r="E160" s="66"/>
      <c r="F160" s="66"/>
      <c r="G160" s="45" t="s">
        <v>958</v>
      </c>
      <c r="H160" s="45"/>
      <c r="I160" s="46"/>
      <c r="J160" s="46">
        <v>8</v>
      </c>
      <c r="K160" s="48" t="s">
        <v>12</v>
      </c>
      <c r="L160" s="46">
        <v>4724.6899999999996</v>
      </c>
      <c r="M160" s="46"/>
      <c r="N160" s="49"/>
      <c r="O160" s="66"/>
    </row>
    <row r="161" spans="1:15" x14ac:dyDescent="0.2">
      <c r="A161" s="40">
        <v>42783</v>
      </c>
      <c r="B161" s="41"/>
      <c r="C161" s="70" t="s">
        <v>1896</v>
      </c>
      <c r="D161" s="71"/>
      <c r="E161" s="66"/>
      <c r="F161" s="66"/>
      <c r="G161" s="45" t="s">
        <v>1243</v>
      </c>
      <c r="H161" s="45"/>
      <c r="I161" s="46">
        <v>250</v>
      </c>
      <c r="J161" s="46"/>
      <c r="K161" s="48" t="s">
        <v>12</v>
      </c>
      <c r="L161" s="46">
        <v>4474.6899999999996</v>
      </c>
      <c r="M161" s="46"/>
      <c r="N161" s="49"/>
      <c r="O161" s="66"/>
    </row>
    <row r="162" spans="1:15" x14ac:dyDescent="0.2">
      <c r="A162" s="40">
        <v>42786</v>
      </c>
      <c r="B162" s="41"/>
      <c r="C162" s="100" t="s">
        <v>1717</v>
      </c>
      <c r="D162" s="101"/>
      <c r="E162" s="102"/>
      <c r="F162" s="102"/>
      <c r="G162" s="103" t="s">
        <v>1243</v>
      </c>
      <c r="H162" s="103"/>
      <c r="I162" s="104">
        <v>300</v>
      </c>
      <c r="J162" s="104"/>
      <c r="K162" s="48" t="s">
        <v>12</v>
      </c>
      <c r="L162" s="46">
        <v>4174.6899999999996</v>
      </c>
      <c r="M162" s="46"/>
      <c r="N162" s="49"/>
      <c r="O162" s="66"/>
    </row>
    <row r="163" spans="1:15" x14ac:dyDescent="0.2">
      <c r="A163" s="40">
        <v>42797</v>
      </c>
      <c r="B163" s="41" t="s">
        <v>599</v>
      </c>
      <c r="C163" s="70" t="s">
        <v>1435</v>
      </c>
      <c r="D163" s="71"/>
      <c r="E163" s="66"/>
      <c r="F163" s="66"/>
      <c r="G163" s="45" t="s">
        <v>20</v>
      </c>
      <c r="H163" s="45"/>
      <c r="I163" s="46"/>
      <c r="J163" s="46">
        <v>12.5</v>
      </c>
      <c r="K163" s="48" t="s">
        <v>12</v>
      </c>
      <c r="L163" s="46">
        <v>4187.1899999999996</v>
      </c>
      <c r="M163" s="46"/>
      <c r="N163" s="49"/>
      <c r="O163" s="66"/>
    </row>
    <row r="164" spans="1:15" x14ac:dyDescent="0.2">
      <c r="A164" s="40">
        <v>42797</v>
      </c>
      <c r="B164" s="41" t="s">
        <v>599</v>
      </c>
      <c r="C164" s="72" t="s">
        <v>1436</v>
      </c>
      <c r="D164" s="68"/>
      <c r="E164" s="66"/>
      <c r="F164" s="66"/>
      <c r="G164" s="45" t="s">
        <v>20</v>
      </c>
      <c r="H164" s="45"/>
      <c r="I164" s="46"/>
      <c r="J164" s="46">
        <v>12.5</v>
      </c>
      <c r="K164" s="48" t="s">
        <v>12</v>
      </c>
      <c r="L164" s="46">
        <v>4199.6899999999996</v>
      </c>
      <c r="M164" s="46"/>
      <c r="N164" s="49"/>
      <c r="O164" s="66"/>
    </row>
    <row r="165" spans="1:15" x14ac:dyDescent="0.2">
      <c r="A165" s="40">
        <v>42797</v>
      </c>
      <c r="B165" s="41" t="s">
        <v>599</v>
      </c>
      <c r="C165" s="66" t="s">
        <v>1435</v>
      </c>
      <c r="D165" s="68"/>
      <c r="E165" s="66"/>
      <c r="F165" s="66"/>
      <c r="G165" s="45" t="s">
        <v>20</v>
      </c>
      <c r="H165" s="45"/>
      <c r="I165" s="46"/>
      <c r="J165" s="46">
        <v>12.5</v>
      </c>
      <c r="K165" s="48" t="s">
        <v>12</v>
      </c>
      <c r="L165" s="46">
        <v>4212.1899999999996</v>
      </c>
      <c r="M165" s="46">
        <v>4212.1899999999996</v>
      </c>
      <c r="N165" s="49">
        <v>42796</v>
      </c>
      <c r="O165" s="81" t="s">
        <v>2333</v>
      </c>
    </row>
    <row r="166" spans="1:15" x14ac:dyDescent="0.2">
      <c r="A166" s="40">
        <v>42799</v>
      </c>
      <c r="B166" s="41">
        <v>42797</v>
      </c>
      <c r="C166" s="66" t="s">
        <v>1891</v>
      </c>
      <c r="D166" s="68"/>
      <c r="E166" s="66"/>
      <c r="F166" s="66"/>
      <c r="G166" s="105" t="s">
        <v>1243</v>
      </c>
      <c r="H166" s="105"/>
      <c r="I166" s="106">
        <v>6.99</v>
      </c>
      <c r="J166" s="46"/>
      <c r="K166" s="48" t="s">
        <v>12</v>
      </c>
      <c r="L166" s="46">
        <v>4205.2</v>
      </c>
      <c r="M166" s="46"/>
      <c r="N166" s="49"/>
      <c r="O166" s="66"/>
    </row>
    <row r="167" spans="1:15" x14ac:dyDescent="0.2">
      <c r="A167" s="40">
        <v>42799</v>
      </c>
      <c r="B167" s="41">
        <v>42797</v>
      </c>
      <c r="C167" s="66" t="s">
        <v>1682</v>
      </c>
      <c r="D167" s="68"/>
      <c r="E167" s="66"/>
      <c r="F167" s="66"/>
      <c r="G167" s="105" t="s">
        <v>1709</v>
      </c>
      <c r="H167" s="105"/>
      <c r="I167" s="106"/>
      <c r="J167" s="46">
        <v>23.68</v>
      </c>
      <c r="K167" s="48" t="s">
        <v>12</v>
      </c>
      <c r="L167" s="46">
        <v>4228.88</v>
      </c>
      <c r="M167" s="46"/>
      <c r="N167" s="49"/>
      <c r="O167" s="66"/>
    </row>
    <row r="168" spans="1:15" x14ac:dyDescent="0.2">
      <c r="A168" s="40">
        <v>42799</v>
      </c>
      <c r="B168" s="41">
        <v>42797</v>
      </c>
      <c r="C168" s="66" t="s">
        <v>35</v>
      </c>
      <c r="D168" s="68"/>
      <c r="E168" s="66"/>
      <c r="F168" s="66"/>
      <c r="G168" s="105" t="s">
        <v>1243</v>
      </c>
      <c r="H168" s="105"/>
      <c r="I168" s="106"/>
      <c r="J168" s="46">
        <v>4.6500000000000004</v>
      </c>
      <c r="K168" s="48" t="s">
        <v>12</v>
      </c>
      <c r="L168" s="46">
        <v>4233.53</v>
      </c>
      <c r="M168" s="46"/>
      <c r="N168" s="49"/>
      <c r="O168" s="66"/>
    </row>
    <row r="169" spans="1:15" x14ac:dyDescent="0.2">
      <c r="A169" s="40">
        <v>42799</v>
      </c>
      <c r="B169" s="41">
        <v>42797</v>
      </c>
      <c r="C169" s="66" t="s">
        <v>1716</v>
      </c>
      <c r="D169" s="68"/>
      <c r="E169" s="66"/>
      <c r="F169" s="66"/>
      <c r="G169" s="105" t="s">
        <v>1243</v>
      </c>
      <c r="H169" s="105"/>
      <c r="I169" s="106">
        <v>449.7</v>
      </c>
      <c r="J169" s="46"/>
      <c r="K169" s="48" t="s">
        <v>12</v>
      </c>
      <c r="L169" s="46">
        <v>3783.83</v>
      </c>
      <c r="M169" s="46"/>
      <c r="N169" s="49"/>
      <c r="O169" s="66"/>
    </row>
    <row r="170" spans="1:15" x14ac:dyDescent="0.2">
      <c r="A170" s="40">
        <v>42799</v>
      </c>
      <c r="B170" s="41">
        <v>42797</v>
      </c>
      <c r="C170" s="66" t="s">
        <v>1712</v>
      </c>
      <c r="D170" s="68"/>
      <c r="E170" s="66"/>
      <c r="F170" s="66"/>
      <c r="G170" s="105" t="s">
        <v>1243</v>
      </c>
      <c r="H170" s="105"/>
      <c r="I170" s="106">
        <v>319</v>
      </c>
      <c r="J170" s="46"/>
      <c r="K170" s="48" t="s">
        <v>12</v>
      </c>
      <c r="L170" s="46">
        <v>3464.83</v>
      </c>
      <c r="M170" s="46"/>
      <c r="N170" s="49"/>
      <c r="O170" s="66"/>
    </row>
    <row r="171" spans="1:15" x14ac:dyDescent="0.2">
      <c r="A171" s="40">
        <v>42799</v>
      </c>
      <c r="B171" s="41">
        <v>42797</v>
      </c>
      <c r="C171" s="66" t="s">
        <v>53</v>
      </c>
      <c r="D171" s="68"/>
      <c r="E171" s="66"/>
      <c r="F171" s="66"/>
      <c r="G171" s="105" t="s">
        <v>29</v>
      </c>
      <c r="H171" s="105"/>
      <c r="I171" s="106"/>
      <c r="J171" s="46">
        <v>133.34</v>
      </c>
      <c r="K171" s="48" t="s">
        <v>12</v>
      </c>
      <c r="L171" s="46">
        <v>3598.17</v>
      </c>
      <c r="M171" s="46"/>
      <c r="N171" s="49"/>
      <c r="O171" s="66"/>
    </row>
    <row r="172" spans="1:15" x14ac:dyDescent="0.2">
      <c r="A172" s="40">
        <v>42799</v>
      </c>
      <c r="B172" s="41">
        <v>42797</v>
      </c>
      <c r="C172" s="66" t="s">
        <v>36</v>
      </c>
      <c r="D172" s="68"/>
      <c r="E172" s="66"/>
      <c r="F172" s="66"/>
      <c r="G172" s="105" t="s">
        <v>26</v>
      </c>
      <c r="H172" s="105"/>
      <c r="I172" s="106"/>
      <c r="J172" s="46">
        <v>249.2</v>
      </c>
      <c r="K172" s="48" t="s">
        <v>12</v>
      </c>
      <c r="L172" s="46">
        <v>3847.37</v>
      </c>
      <c r="M172" s="46"/>
      <c r="N172" s="49"/>
      <c r="O172" s="66"/>
    </row>
    <row r="173" spans="1:15" x14ac:dyDescent="0.2">
      <c r="A173" s="40">
        <v>42799</v>
      </c>
      <c r="B173" s="41">
        <v>42797</v>
      </c>
      <c r="C173" s="66" t="s">
        <v>1654</v>
      </c>
      <c r="D173" s="68"/>
      <c r="E173" s="66"/>
      <c r="F173" s="66"/>
      <c r="G173" s="105" t="s">
        <v>1710</v>
      </c>
      <c r="H173" s="105"/>
      <c r="I173" s="106"/>
      <c r="J173" s="46">
        <v>42.06</v>
      </c>
      <c r="K173" s="48" t="s">
        <v>12</v>
      </c>
      <c r="L173" s="46">
        <v>3889.43</v>
      </c>
      <c r="M173" s="46"/>
      <c r="N173" s="49"/>
      <c r="O173" s="66"/>
    </row>
    <row r="174" spans="1:15" x14ac:dyDescent="0.2">
      <c r="A174" s="40">
        <v>42799</v>
      </c>
      <c r="B174" s="41">
        <v>42797</v>
      </c>
      <c r="C174" s="66" t="s">
        <v>37</v>
      </c>
      <c r="D174" s="68"/>
      <c r="E174" s="66"/>
      <c r="F174" s="66"/>
      <c r="G174" s="105" t="s">
        <v>16</v>
      </c>
      <c r="H174" s="105"/>
      <c r="I174" s="106"/>
      <c r="J174" s="46">
        <v>129.84</v>
      </c>
      <c r="K174" s="48" t="s">
        <v>12</v>
      </c>
      <c r="L174" s="46">
        <v>4019.27</v>
      </c>
      <c r="M174" s="46"/>
      <c r="N174" s="49"/>
      <c r="O174" s="66"/>
    </row>
    <row r="175" spans="1:15" x14ac:dyDescent="0.2">
      <c r="A175" s="40">
        <v>42799</v>
      </c>
      <c r="B175" s="41">
        <v>42797</v>
      </c>
      <c r="C175" s="66" t="s">
        <v>2334</v>
      </c>
      <c r="D175" s="68"/>
      <c r="E175" s="66"/>
      <c r="F175" s="66"/>
      <c r="G175" s="105" t="s">
        <v>958</v>
      </c>
      <c r="H175" s="105"/>
      <c r="I175" s="106"/>
      <c r="J175" s="46">
        <v>33.75</v>
      </c>
      <c r="K175" s="48" t="s">
        <v>12</v>
      </c>
      <c r="L175" s="46">
        <v>4053.02</v>
      </c>
      <c r="M175" s="46"/>
      <c r="N175" s="49"/>
      <c r="O175" s="66"/>
    </row>
    <row r="176" spans="1:15" x14ac:dyDescent="0.2">
      <c r="A176" s="40">
        <v>42799</v>
      </c>
      <c r="B176" s="41">
        <v>42797</v>
      </c>
      <c r="C176" s="66" t="s">
        <v>667</v>
      </c>
      <c r="D176" s="68"/>
      <c r="E176" s="66"/>
      <c r="F176" s="66"/>
      <c r="G176" s="105" t="s">
        <v>959</v>
      </c>
      <c r="H176" s="105"/>
      <c r="I176" s="106"/>
      <c r="J176" s="46">
        <v>475.19</v>
      </c>
      <c r="K176" s="48" t="s">
        <v>12</v>
      </c>
      <c r="L176" s="46">
        <v>4528.21</v>
      </c>
      <c r="M176" s="46"/>
      <c r="N176" s="49"/>
      <c r="O176" s="66"/>
    </row>
    <row r="177" spans="1:15" x14ac:dyDescent="0.2">
      <c r="A177" s="40">
        <v>42799</v>
      </c>
      <c r="B177" s="41">
        <v>42797</v>
      </c>
      <c r="C177" s="66" t="s">
        <v>1892</v>
      </c>
      <c r="D177" s="68"/>
      <c r="E177" s="66"/>
      <c r="F177" s="66"/>
      <c r="G177" s="105" t="s">
        <v>31</v>
      </c>
      <c r="H177" s="105"/>
      <c r="I177" s="106">
        <v>17.95</v>
      </c>
      <c r="J177" s="46"/>
      <c r="K177" s="48" t="s">
        <v>12</v>
      </c>
      <c r="L177" s="46">
        <v>4510.26</v>
      </c>
      <c r="M177" s="46"/>
      <c r="N177" s="49"/>
      <c r="O177" s="66"/>
    </row>
    <row r="178" spans="1:15" x14ac:dyDescent="0.2">
      <c r="A178" s="40">
        <v>42799</v>
      </c>
      <c r="B178" s="41">
        <v>42797</v>
      </c>
      <c r="C178" s="70" t="s">
        <v>1895</v>
      </c>
      <c r="D178" s="71"/>
      <c r="E178" s="66"/>
      <c r="F178" s="66"/>
      <c r="G178" s="105" t="s">
        <v>44</v>
      </c>
      <c r="H178" s="105"/>
      <c r="I178" s="106"/>
      <c r="J178" s="46"/>
      <c r="K178" s="48" t="s">
        <v>12</v>
      </c>
      <c r="L178" s="46">
        <v>4510.26</v>
      </c>
      <c r="M178" s="46"/>
      <c r="N178" s="49"/>
      <c r="O178" s="66"/>
    </row>
    <row r="179" spans="1:15" x14ac:dyDescent="0.2">
      <c r="A179" s="40">
        <v>42799</v>
      </c>
      <c r="B179" s="41">
        <v>42797</v>
      </c>
      <c r="C179" s="72" t="s">
        <v>1893</v>
      </c>
      <c r="D179" s="68"/>
      <c r="E179" s="66"/>
      <c r="F179" s="66"/>
      <c r="G179" s="105" t="s">
        <v>31</v>
      </c>
      <c r="H179" s="105"/>
      <c r="I179" s="106">
        <v>33.57</v>
      </c>
      <c r="J179" s="46"/>
      <c r="K179" s="48" t="s">
        <v>12</v>
      </c>
      <c r="L179" s="46">
        <v>4476.6899999999996</v>
      </c>
      <c r="M179" s="46"/>
      <c r="N179" s="49"/>
      <c r="O179" s="66"/>
    </row>
    <row r="180" spans="1:15" x14ac:dyDescent="0.2">
      <c r="A180" s="40">
        <v>42799</v>
      </c>
      <c r="B180" s="41">
        <v>42797</v>
      </c>
      <c r="C180" s="66" t="s">
        <v>1894</v>
      </c>
      <c r="D180" s="68"/>
      <c r="E180" s="66"/>
      <c r="F180" s="66"/>
      <c r="G180" s="105" t="s">
        <v>44</v>
      </c>
      <c r="H180" s="105"/>
      <c r="I180" s="106">
        <v>9.66</v>
      </c>
      <c r="J180" s="46"/>
      <c r="K180" s="48" t="s">
        <v>12</v>
      </c>
      <c r="L180" s="46">
        <v>4467.03</v>
      </c>
      <c r="M180" s="46"/>
      <c r="N180" s="49"/>
      <c r="O180" s="66"/>
    </row>
    <row r="181" spans="1:15" x14ac:dyDescent="0.2">
      <c r="A181" s="40">
        <v>42799</v>
      </c>
      <c r="B181" s="41">
        <v>42797</v>
      </c>
      <c r="C181" s="66" t="s">
        <v>1417</v>
      </c>
      <c r="D181" s="68"/>
      <c r="E181" s="66"/>
      <c r="F181" s="66"/>
      <c r="G181" s="105" t="s">
        <v>41</v>
      </c>
      <c r="H181" s="105"/>
      <c r="I181" s="106"/>
      <c r="J181" s="46">
        <v>340.21</v>
      </c>
      <c r="K181" s="48" t="s">
        <v>12</v>
      </c>
      <c r="L181" s="46">
        <v>4807.24</v>
      </c>
      <c r="M181" s="46"/>
      <c r="N181" s="49"/>
      <c r="O181" s="66"/>
    </row>
    <row r="182" spans="1:15" x14ac:dyDescent="0.2">
      <c r="A182" s="40">
        <v>42799</v>
      </c>
      <c r="B182" s="41">
        <v>42797</v>
      </c>
      <c r="C182" s="66" t="s">
        <v>45</v>
      </c>
      <c r="D182" s="68"/>
      <c r="E182" s="66"/>
      <c r="F182" s="66"/>
      <c r="G182" s="105" t="s">
        <v>46</v>
      </c>
      <c r="H182" s="105"/>
      <c r="I182" s="106">
        <v>6</v>
      </c>
      <c r="J182" s="46"/>
      <c r="K182" s="48" t="s">
        <v>12</v>
      </c>
      <c r="L182" s="46">
        <v>4801.24</v>
      </c>
      <c r="M182" s="46"/>
      <c r="N182" s="49"/>
      <c r="O182" s="66"/>
    </row>
    <row r="183" spans="1:15" x14ac:dyDescent="0.2">
      <c r="A183" s="40">
        <v>42799</v>
      </c>
      <c r="B183" s="41">
        <v>42797</v>
      </c>
      <c r="C183" s="66" t="s">
        <v>47</v>
      </c>
      <c r="D183" s="67"/>
      <c r="E183" s="66"/>
      <c r="F183" s="66"/>
      <c r="G183" s="105" t="s">
        <v>116</v>
      </c>
      <c r="H183" s="107">
        <v>589.04999999999995</v>
      </c>
      <c r="I183" s="106"/>
      <c r="J183" s="46"/>
      <c r="K183" s="108" t="s">
        <v>12</v>
      </c>
      <c r="L183" s="46">
        <v>4801.24</v>
      </c>
      <c r="M183" s="46"/>
      <c r="N183" s="49"/>
      <c r="O183" s="66"/>
    </row>
    <row r="184" spans="1:15" x14ac:dyDescent="0.2">
      <c r="A184" s="40">
        <v>42799</v>
      </c>
      <c r="B184" s="41">
        <v>42791</v>
      </c>
      <c r="C184" s="66" t="s">
        <v>1719</v>
      </c>
      <c r="D184" s="68"/>
      <c r="E184" s="66"/>
      <c r="F184" s="66"/>
      <c r="G184" s="45" t="s">
        <v>20</v>
      </c>
      <c r="H184" s="45"/>
      <c r="I184" s="46"/>
      <c r="J184" s="46">
        <v>15</v>
      </c>
      <c r="K184" s="108" t="s">
        <v>12</v>
      </c>
      <c r="L184" s="46">
        <v>4816.24</v>
      </c>
      <c r="M184" s="46"/>
      <c r="N184" s="49"/>
      <c r="O184" s="66"/>
    </row>
    <row r="185" spans="1:15" x14ac:dyDescent="0.2">
      <c r="A185" s="40">
        <v>42801</v>
      </c>
      <c r="B185" s="41" t="s">
        <v>1897</v>
      </c>
      <c r="C185" s="66" t="s">
        <v>1898</v>
      </c>
      <c r="D185" s="68"/>
      <c r="E185" s="66"/>
      <c r="F185" s="66"/>
      <c r="G185" s="45" t="s">
        <v>29</v>
      </c>
      <c r="H185" s="45"/>
      <c r="I185" s="46">
        <v>120</v>
      </c>
      <c r="J185" s="46"/>
      <c r="K185" s="108" t="s">
        <v>12</v>
      </c>
      <c r="L185" s="46">
        <v>4696.24</v>
      </c>
      <c r="M185" s="46">
        <v>4696.24</v>
      </c>
      <c r="N185" s="49">
        <v>42801</v>
      </c>
      <c r="O185" s="81" t="s">
        <v>2333</v>
      </c>
    </row>
    <row r="186" spans="1:15" x14ac:dyDescent="0.2">
      <c r="A186" s="40">
        <v>42804</v>
      </c>
      <c r="B186" s="41" t="s">
        <v>1899</v>
      </c>
      <c r="C186" s="66" t="s">
        <v>1900</v>
      </c>
      <c r="D186" s="68"/>
      <c r="E186" s="66"/>
      <c r="F186" s="66"/>
      <c r="G186" s="45" t="s">
        <v>16</v>
      </c>
      <c r="H186" s="45"/>
      <c r="I186" s="46">
        <v>183.6</v>
      </c>
      <c r="J186" s="46"/>
      <c r="K186" s="108" t="s">
        <v>12</v>
      </c>
      <c r="L186" s="46">
        <v>4512.6400000000003</v>
      </c>
      <c r="M186" s="46"/>
      <c r="N186" s="49"/>
      <c r="O186" s="66"/>
    </row>
    <row r="187" spans="1:15" x14ac:dyDescent="0.2">
      <c r="A187" s="40">
        <v>42804</v>
      </c>
      <c r="B187" s="41" t="s">
        <v>1899</v>
      </c>
      <c r="C187" s="66" t="s">
        <v>1901</v>
      </c>
      <c r="D187" s="68"/>
      <c r="E187" s="66"/>
      <c r="F187" s="66"/>
      <c r="G187" s="45" t="s">
        <v>958</v>
      </c>
      <c r="H187" s="45"/>
      <c r="I187" s="46">
        <v>91.8</v>
      </c>
      <c r="J187" s="46"/>
      <c r="K187" s="108" t="s">
        <v>12</v>
      </c>
      <c r="L187" s="46">
        <v>4420.84</v>
      </c>
      <c r="M187" s="46"/>
      <c r="N187" s="49"/>
      <c r="O187" s="66"/>
    </row>
    <row r="188" spans="1:15" x14ac:dyDescent="0.2">
      <c r="A188" s="40">
        <v>42804</v>
      </c>
      <c r="B188" s="41" t="s">
        <v>1903</v>
      </c>
      <c r="C188" s="66" t="s">
        <v>1902</v>
      </c>
      <c r="D188" s="68"/>
      <c r="E188" s="66"/>
      <c r="F188" s="66"/>
      <c r="G188" s="45" t="s">
        <v>26</v>
      </c>
      <c r="H188" s="45"/>
      <c r="I188" s="46">
        <v>625</v>
      </c>
      <c r="J188" s="46"/>
      <c r="K188" s="108" t="s">
        <v>12</v>
      </c>
      <c r="L188" s="46">
        <v>3795.84</v>
      </c>
      <c r="M188" s="46">
        <v>3795.84</v>
      </c>
      <c r="N188" s="49">
        <v>42804</v>
      </c>
      <c r="O188" s="81" t="s">
        <v>2333</v>
      </c>
    </row>
    <row r="189" spans="1:15" x14ac:dyDescent="0.2">
      <c r="A189" s="40">
        <v>42820</v>
      </c>
      <c r="B189" s="41" t="s">
        <v>1897</v>
      </c>
      <c r="C189" s="66" t="s">
        <v>1905</v>
      </c>
      <c r="D189" s="68"/>
      <c r="E189" s="66"/>
      <c r="F189" s="66"/>
      <c r="G189" s="45" t="s">
        <v>16</v>
      </c>
      <c r="H189" s="45"/>
      <c r="I189" s="46">
        <v>183.6</v>
      </c>
      <c r="J189" s="46"/>
      <c r="K189" s="108" t="s">
        <v>12</v>
      </c>
      <c r="L189" s="46">
        <v>3612.24</v>
      </c>
      <c r="M189" s="46"/>
      <c r="N189" s="49"/>
      <c r="O189" s="66"/>
    </row>
    <row r="190" spans="1:15" x14ac:dyDescent="0.2">
      <c r="A190" s="40">
        <v>42820</v>
      </c>
      <c r="B190" s="41" t="s">
        <v>2397</v>
      </c>
      <c r="C190" s="66" t="s">
        <v>1906</v>
      </c>
      <c r="D190" s="68"/>
      <c r="E190" s="66"/>
      <c r="F190" s="66"/>
      <c r="G190" s="45" t="s">
        <v>1907</v>
      </c>
      <c r="H190" s="45"/>
      <c r="I190" s="46">
        <v>150</v>
      </c>
      <c r="J190" s="46"/>
      <c r="K190" s="108" t="s">
        <v>12</v>
      </c>
      <c r="L190" s="46">
        <v>3462.24</v>
      </c>
      <c r="M190" s="46">
        <v>3462.24</v>
      </c>
      <c r="N190" s="49">
        <v>42804</v>
      </c>
      <c r="O190" s="81" t="s">
        <v>2333</v>
      </c>
    </row>
    <row r="191" spans="1:15" x14ac:dyDescent="0.2">
      <c r="A191" s="40">
        <v>42824</v>
      </c>
      <c r="B191" s="41" t="s">
        <v>50</v>
      </c>
      <c r="C191" s="66" t="s">
        <v>51</v>
      </c>
      <c r="D191" s="68"/>
      <c r="E191" s="66"/>
      <c r="F191" s="66"/>
      <c r="G191" s="45" t="s">
        <v>20</v>
      </c>
      <c r="H191" s="45"/>
      <c r="I191" s="46"/>
      <c r="J191" s="46">
        <v>15</v>
      </c>
      <c r="K191" s="108" t="s">
        <v>12</v>
      </c>
      <c r="L191" s="46">
        <v>3477.24</v>
      </c>
      <c r="M191" s="46">
        <v>3477.24</v>
      </c>
      <c r="N191" s="49">
        <v>42827</v>
      </c>
      <c r="O191" s="81" t="s">
        <v>2333</v>
      </c>
    </row>
    <row r="192" spans="1:15" x14ac:dyDescent="0.2">
      <c r="A192" s="40">
        <v>42828</v>
      </c>
      <c r="B192" s="41" t="s">
        <v>1908</v>
      </c>
      <c r="C192" s="66" t="s">
        <v>1909</v>
      </c>
      <c r="D192" s="68"/>
      <c r="E192" s="66"/>
      <c r="F192" s="66"/>
      <c r="G192" s="45" t="s">
        <v>29</v>
      </c>
      <c r="H192" s="45"/>
      <c r="I192" s="46">
        <v>120</v>
      </c>
      <c r="J192" s="46"/>
      <c r="K192" s="108" t="s">
        <v>12</v>
      </c>
      <c r="L192" s="46">
        <v>3357.24</v>
      </c>
      <c r="M192" s="46"/>
      <c r="N192" s="49"/>
      <c r="O192" s="66"/>
    </row>
    <row r="193" spans="1:15" x14ac:dyDescent="0.2">
      <c r="A193" s="40">
        <v>42829</v>
      </c>
      <c r="B193" s="41"/>
      <c r="C193" s="66" t="s">
        <v>1911</v>
      </c>
      <c r="D193" s="68"/>
      <c r="E193" s="66"/>
      <c r="F193" s="66"/>
      <c r="G193" s="45" t="s">
        <v>31</v>
      </c>
      <c r="H193" s="45"/>
      <c r="I193" s="46">
        <v>3.99</v>
      </c>
      <c r="J193" s="46"/>
      <c r="K193" s="108" t="s">
        <v>12</v>
      </c>
      <c r="L193" s="46">
        <v>3353.25</v>
      </c>
      <c r="M193" s="46"/>
      <c r="N193" s="49"/>
      <c r="O193" s="66"/>
    </row>
    <row r="194" spans="1:15" x14ac:dyDescent="0.2">
      <c r="A194" s="40">
        <v>42829</v>
      </c>
      <c r="B194" s="41"/>
      <c r="C194" s="66" t="s">
        <v>1912</v>
      </c>
      <c r="D194" s="68"/>
      <c r="E194" s="66"/>
      <c r="F194" s="66"/>
      <c r="G194" s="45" t="s">
        <v>31</v>
      </c>
      <c r="H194" s="45"/>
      <c r="I194" s="46">
        <v>1.29</v>
      </c>
      <c r="J194" s="46"/>
      <c r="K194" s="108" t="s">
        <v>12</v>
      </c>
      <c r="L194" s="46">
        <v>3351.96</v>
      </c>
      <c r="M194" s="46"/>
      <c r="N194" s="49"/>
      <c r="O194" s="66"/>
    </row>
    <row r="195" spans="1:15" x14ac:dyDescent="0.2">
      <c r="A195" s="40">
        <v>42829</v>
      </c>
      <c r="B195" s="41"/>
      <c r="C195" s="66" t="s">
        <v>1913</v>
      </c>
      <c r="D195" s="68"/>
      <c r="E195" s="66"/>
      <c r="F195" s="66"/>
      <c r="G195" s="45" t="s">
        <v>31</v>
      </c>
      <c r="H195" s="45"/>
      <c r="I195" s="46">
        <v>445.41</v>
      </c>
      <c r="J195" s="46"/>
      <c r="K195" s="108" t="s">
        <v>12</v>
      </c>
      <c r="L195" s="46">
        <v>2906.55</v>
      </c>
      <c r="M195" s="46"/>
      <c r="N195" s="49"/>
      <c r="O195" s="66"/>
    </row>
    <row r="196" spans="1:15" x14ac:dyDescent="0.2">
      <c r="A196" s="40">
        <v>42831</v>
      </c>
      <c r="B196" s="41"/>
      <c r="C196" s="66" t="s">
        <v>1910</v>
      </c>
      <c r="D196" s="68"/>
      <c r="E196" s="66"/>
      <c r="F196" s="66"/>
      <c r="G196" s="45" t="s">
        <v>41</v>
      </c>
      <c r="H196" s="45"/>
      <c r="I196" s="46"/>
      <c r="J196" s="46">
        <v>10</v>
      </c>
      <c r="K196" s="108" t="s">
        <v>12</v>
      </c>
      <c r="L196" s="46">
        <v>2916.55</v>
      </c>
      <c r="M196" s="46">
        <v>2916.55</v>
      </c>
      <c r="N196" s="49">
        <v>42837</v>
      </c>
      <c r="O196" s="81" t="s">
        <v>2333</v>
      </c>
    </row>
    <row r="197" spans="1:15" x14ac:dyDescent="0.2">
      <c r="A197" s="40">
        <v>42832</v>
      </c>
      <c r="B197" s="41">
        <v>42797</v>
      </c>
      <c r="C197" s="66" t="s">
        <v>1682</v>
      </c>
      <c r="D197" s="68"/>
      <c r="E197" s="66"/>
      <c r="F197" s="66"/>
      <c r="G197" s="63" t="s">
        <v>1709</v>
      </c>
      <c r="H197" s="63"/>
      <c r="I197" s="95"/>
      <c r="J197" s="46">
        <v>52.15</v>
      </c>
      <c r="K197" s="108" t="s">
        <v>12</v>
      </c>
      <c r="L197" s="46">
        <v>2968.7</v>
      </c>
      <c r="M197" s="46"/>
      <c r="N197" s="49"/>
      <c r="O197" s="66"/>
    </row>
    <row r="198" spans="1:15" x14ac:dyDescent="0.2">
      <c r="A198" s="40">
        <v>42832</v>
      </c>
      <c r="B198" s="41">
        <v>42797</v>
      </c>
      <c r="C198" s="66" t="s">
        <v>35</v>
      </c>
      <c r="D198" s="68"/>
      <c r="E198" s="66"/>
      <c r="F198" s="66"/>
      <c r="G198" s="63" t="s">
        <v>1243</v>
      </c>
      <c r="H198" s="63"/>
      <c r="I198" s="95"/>
      <c r="J198" s="46">
        <v>28.38</v>
      </c>
      <c r="K198" s="108" t="s">
        <v>12</v>
      </c>
      <c r="L198" s="46">
        <v>2997.08</v>
      </c>
      <c r="M198" s="46"/>
      <c r="N198" s="49"/>
      <c r="O198" s="66"/>
    </row>
    <row r="199" spans="1:15" x14ac:dyDescent="0.2">
      <c r="A199" s="40">
        <v>42832</v>
      </c>
      <c r="B199" s="41">
        <v>42797</v>
      </c>
      <c r="C199" s="66" t="s">
        <v>53</v>
      </c>
      <c r="D199" s="68"/>
      <c r="E199" s="66"/>
      <c r="F199" s="66"/>
      <c r="G199" s="63" t="s">
        <v>29</v>
      </c>
      <c r="H199" s="63"/>
      <c r="I199" s="95"/>
      <c r="J199" s="46">
        <v>187.77</v>
      </c>
      <c r="K199" s="108" t="s">
        <v>12</v>
      </c>
      <c r="L199" s="46">
        <v>3184.85</v>
      </c>
      <c r="M199" s="46"/>
      <c r="N199" s="49"/>
      <c r="O199" s="66"/>
    </row>
    <row r="200" spans="1:15" x14ac:dyDescent="0.2">
      <c r="A200" s="40">
        <v>42832</v>
      </c>
      <c r="B200" s="41">
        <v>42797</v>
      </c>
      <c r="C200" s="66" t="s">
        <v>36</v>
      </c>
      <c r="D200" s="68"/>
      <c r="E200" s="66"/>
      <c r="F200" s="66"/>
      <c r="G200" s="63" t="s">
        <v>26</v>
      </c>
      <c r="H200" s="63"/>
      <c r="I200" s="95"/>
      <c r="J200" s="46">
        <v>236.93</v>
      </c>
      <c r="K200" s="108" t="s">
        <v>12</v>
      </c>
      <c r="L200" s="46">
        <v>3421.78</v>
      </c>
      <c r="M200" s="46"/>
      <c r="N200" s="49"/>
      <c r="O200" s="66"/>
    </row>
    <row r="201" spans="1:15" x14ac:dyDescent="0.2">
      <c r="A201" s="40">
        <v>42832</v>
      </c>
      <c r="B201" s="41">
        <v>42797</v>
      </c>
      <c r="C201" s="66" t="s">
        <v>1654</v>
      </c>
      <c r="D201" s="68"/>
      <c r="E201" s="66"/>
      <c r="F201" s="66"/>
      <c r="G201" s="63" t="s">
        <v>1710</v>
      </c>
      <c r="H201" s="63"/>
      <c r="I201" s="95"/>
      <c r="J201" s="46">
        <v>23.15</v>
      </c>
      <c r="K201" s="108" t="s">
        <v>12</v>
      </c>
      <c r="L201" s="46">
        <v>3444.93</v>
      </c>
      <c r="M201" s="46"/>
      <c r="N201" s="49"/>
      <c r="O201" s="66"/>
    </row>
    <row r="202" spans="1:15" x14ac:dyDescent="0.2">
      <c r="A202" s="40">
        <v>42832</v>
      </c>
      <c r="B202" s="41">
        <v>42797</v>
      </c>
      <c r="C202" s="66" t="s">
        <v>2035</v>
      </c>
      <c r="D202" s="68"/>
      <c r="E202" s="66"/>
      <c r="F202" s="66"/>
      <c r="G202" s="63" t="s">
        <v>1710</v>
      </c>
      <c r="H202" s="63"/>
      <c r="I202" s="95"/>
      <c r="J202" s="46">
        <v>23.35</v>
      </c>
      <c r="K202" s="108" t="s">
        <v>12</v>
      </c>
      <c r="L202" s="46">
        <v>3468.28</v>
      </c>
      <c r="M202" s="46"/>
      <c r="N202" s="49"/>
      <c r="O202" s="66"/>
    </row>
    <row r="203" spans="1:15" x14ac:dyDescent="0.2">
      <c r="A203" s="40">
        <v>42832</v>
      </c>
      <c r="B203" s="41">
        <v>42797</v>
      </c>
      <c r="C203" s="66" t="s">
        <v>1934</v>
      </c>
      <c r="D203" s="68"/>
      <c r="E203" s="66"/>
      <c r="F203" s="66"/>
      <c r="G203" s="63" t="s">
        <v>1710</v>
      </c>
      <c r="H203" s="63"/>
      <c r="I203" s="95"/>
      <c r="J203" s="46">
        <v>56.96</v>
      </c>
      <c r="K203" s="108" t="s">
        <v>12</v>
      </c>
      <c r="L203" s="46">
        <v>3525.24</v>
      </c>
      <c r="M203" s="46"/>
      <c r="N203" s="49"/>
      <c r="O203" s="66"/>
    </row>
    <row r="204" spans="1:15" x14ac:dyDescent="0.2">
      <c r="A204" s="40">
        <v>42832</v>
      </c>
      <c r="B204" s="41">
        <v>42797</v>
      </c>
      <c r="C204" s="66" t="s">
        <v>37</v>
      </c>
      <c r="D204" s="68"/>
      <c r="E204" s="66"/>
      <c r="F204" s="66"/>
      <c r="G204" s="63" t="s">
        <v>16</v>
      </c>
      <c r="H204" s="63"/>
      <c r="I204" s="95"/>
      <c r="J204" s="46">
        <v>310.38</v>
      </c>
      <c r="K204" s="108" t="s">
        <v>12</v>
      </c>
      <c r="L204" s="46">
        <v>3835.62</v>
      </c>
      <c r="M204" s="46"/>
      <c r="N204" s="49"/>
      <c r="O204" s="66"/>
    </row>
    <row r="205" spans="1:15" x14ac:dyDescent="0.2">
      <c r="A205" s="40">
        <v>42832</v>
      </c>
      <c r="B205" s="41">
        <v>42797</v>
      </c>
      <c r="C205" s="66" t="s">
        <v>1932</v>
      </c>
      <c r="D205" s="68"/>
      <c r="E205" s="66"/>
      <c r="F205" s="66"/>
      <c r="G205" s="63" t="s">
        <v>1710</v>
      </c>
      <c r="H205" s="63"/>
      <c r="I205" s="95"/>
      <c r="J205" s="46">
        <v>153.16</v>
      </c>
      <c r="K205" s="108" t="s">
        <v>12</v>
      </c>
      <c r="L205" s="46">
        <v>3988.78</v>
      </c>
      <c r="M205" s="46"/>
      <c r="N205" s="49"/>
      <c r="O205" s="66"/>
    </row>
    <row r="206" spans="1:15" x14ac:dyDescent="0.2">
      <c r="A206" s="40">
        <v>42832</v>
      </c>
      <c r="B206" s="41">
        <v>42797</v>
      </c>
      <c r="C206" s="66" t="s">
        <v>1940</v>
      </c>
      <c r="D206" s="68"/>
      <c r="E206" s="66"/>
      <c r="F206" s="66"/>
      <c r="G206" s="63" t="s">
        <v>959</v>
      </c>
      <c r="H206" s="63"/>
      <c r="I206" s="95"/>
      <c r="J206" s="46">
        <v>67.42</v>
      </c>
      <c r="K206" s="108" t="s">
        <v>12</v>
      </c>
      <c r="L206" s="46">
        <v>4056.2</v>
      </c>
      <c r="M206" s="46"/>
      <c r="N206" s="49"/>
      <c r="O206" s="66"/>
    </row>
    <row r="207" spans="1:15" x14ac:dyDescent="0.2">
      <c r="A207" s="40">
        <v>42832</v>
      </c>
      <c r="B207" s="41">
        <v>42797</v>
      </c>
      <c r="C207" s="66" t="s">
        <v>667</v>
      </c>
      <c r="D207" s="68"/>
      <c r="E207" s="66"/>
      <c r="F207" s="66"/>
      <c r="G207" s="63" t="s">
        <v>959</v>
      </c>
      <c r="H207" s="63"/>
      <c r="I207" s="95"/>
      <c r="J207" s="46">
        <v>1011.7</v>
      </c>
      <c r="K207" s="108" t="s">
        <v>12</v>
      </c>
      <c r="L207" s="46">
        <v>5067.8999999999996</v>
      </c>
      <c r="M207" s="46"/>
      <c r="N207" s="49"/>
      <c r="O207" s="66"/>
    </row>
    <row r="208" spans="1:15" x14ac:dyDescent="0.2">
      <c r="A208" s="40">
        <v>42832</v>
      </c>
      <c r="B208" s="41">
        <v>42797</v>
      </c>
      <c r="C208" s="66" t="s">
        <v>2142</v>
      </c>
      <c r="D208" s="68"/>
      <c r="E208" s="66"/>
      <c r="F208" s="66"/>
      <c r="G208" s="63" t="s">
        <v>2145</v>
      </c>
      <c r="H208" s="63"/>
      <c r="I208" s="95">
        <v>317.89</v>
      </c>
      <c r="J208" s="46"/>
      <c r="K208" s="108" t="s">
        <v>12</v>
      </c>
      <c r="L208" s="46">
        <v>4750.01</v>
      </c>
      <c r="M208" s="46"/>
      <c r="N208" s="49"/>
      <c r="O208" s="66"/>
    </row>
    <row r="209" spans="1:15" x14ac:dyDescent="0.2">
      <c r="A209" s="40">
        <v>42832</v>
      </c>
      <c r="B209" s="41">
        <v>42797</v>
      </c>
      <c r="C209" s="66" t="s">
        <v>1904</v>
      </c>
      <c r="D209" s="68"/>
      <c r="E209" s="66"/>
      <c r="F209" s="66"/>
      <c r="G209" s="63" t="s">
        <v>44</v>
      </c>
      <c r="H209" s="63"/>
      <c r="I209" s="95"/>
      <c r="J209" s="46"/>
      <c r="K209" s="108" t="s">
        <v>12</v>
      </c>
      <c r="L209" s="46">
        <v>4750.01</v>
      </c>
      <c r="M209" s="46"/>
      <c r="N209" s="49"/>
      <c r="O209" s="66"/>
    </row>
    <row r="210" spans="1:15" x14ac:dyDescent="0.2">
      <c r="A210" s="40">
        <v>42832</v>
      </c>
      <c r="B210" s="41">
        <v>42797</v>
      </c>
      <c r="C210" s="66" t="s">
        <v>1417</v>
      </c>
      <c r="D210" s="68"/>
      <c r="E210" s="66"/>
      <c r="F210" s="66"/>
      <c r="G210" s="63" t="s">
        <v>41</v>
      </c>
      <c r="H210" s="63"/>
      <c r="I210" s="95"/>
      <c r="J210" s="46">
        <v>473.25</v>
      </c>
      <c r="K210" s="108" t="s">
        <v>12</v>
      </c>
      <c r="L210" s="46">
        <v>5223.26</v>
      </c>
      <c r="M210" s="46"/>
      <c r="N210" s="49"/>
      <c r="O210" s="66"/>
    </row>
    <row r="211" spans="1:15" x14ac:dyDescent="0.2">
      <c r="A211" s="40">
        <v>42832</v>
      </c>
      <c r="B211" s="41">
        <v>42797</v>
      </c>
      <c r="C211" s="66" t="s">
        <v>45</v>
      </c>
      <c r="D211" s="68"/>
      <c r="E211" s="66"/>
      <c r="F211" s="66"/>
      <c r="G211" s="63" t="s">
        <v>46</v>
      </c>
      <c r="H211" s="63"/>
      <c r="I211" s="95">
        <v>6</v>
      </c>
      <c r="J211" s="46"/>
      <c r="K211" s="108" t="s">
        <v>12</v>
      </c>
      <c r="L211" s="46">
        <v>5217.26</v>
      </c>
      <c r="M211" s="46"/>
      <c r="N211" s="49"/>
      <c r="O211" s="66"/>
    </row>
    <row r="212" spans="1:15" x14ac:dyDescent="0.2">
      <c r="A212" s="40">
        <v>42832</v>
      </c>
      <c r="B212" s="41">
        <v>42797</v>
      </c>
      <c r="C212" s="66" t="s">
        <v>47</v>
      </c>
      <c r="D212" s="67"/>
      <c r="E212" s="66"/>
      <c r="F212" s="66"/>
      <c r="G212" s="63" t="s">
        <v>116</v>
      </c>
      <c r="H212" s="109">
        <v>2300.71</v>
      </c>
      <c r="I212" s="95"/>
      <c r="J212" s="46"/>
      <c r="K212" s="108" t="s">
        <v>12</v>
      </c>
      <c r="L212" s="46">
        <v>5217.26</v>
      </c>
      <c r="M212" s="46"/>
      <c r="N212" s="49"/>
      <c r="O212" s="66"/>
    </row>
    <row r="213" spans="1:15" x14ac:dyDescent="0.2">
      <c r="A213" s="40">
        <v>42837</v>
      </c>
      <c r="B213" s="110" t="s">
        <v>50</v>
      </c>
      <c r="C213" s="111" t="s">
        <v>1914</v>
      </c>
      <c r="D213" s="112"/>
      <c r="E213" s="111"/>
      <c r="F213" s="111"/>
      <c r="G213" s="113" t="s">
        <v>20</v>
      </c>
      <c r="H213" s="113"/>
      <c r="I213" s="140"/>
      <c r="J213" s="140">
        <v>15</v>
      </c>
      <c r="K213" s="108" t="s">
        <v>12</v>
      </c>
      <c r="L213" s="46">
        <v>5232.26</v>
      </c>
      <c r="M213" s="46"/>
      <c r="N213" s="49"/>
      <c r="O213" s="66"/>
    </row>
    <row r="214" spans="1:15" x14ac:dyDescent="0.2">
      <c r="A214" s="40">
        <v>42842</v>
      </c>
      <c r="B214" s="41"/>
      <c r="C214" s="66" t="s">
        <v>2144</v>
      </c>
      <c r="D214" s="68"/>
      <c r="E214" s="66"/>
      <c r="F214" s="66"/>
      <c r="G214" s="45" t="s">
        <v>1243</v>
      </c>
      <c r="H214" s="45"/>
      <c r="I214" s="46">
        <v>475</v>
      </c>
      <c r="J214" s="46"/>
      <c r="K214" s="108" t="s">
        <v>12</v>
      </c>
      <c r="L214" s="46">
        <v>4757.26</v>
      </c>
      <c r="M214" s="46"/>
      <c r="N214" s="49"/>
      <c r="O214" s="66"/>
    </row>
    <row r="215" spans="1:15" x14ac:dyDescent="0.2">
      <c r="A215" s="40">
        <v>42842</v>
      </c>
      <c r="B215" s="114"/>
      <c r="C215" s="115" t="s">
        <v>2143</v>
      </c>
      <c r="D215" s="116"/>
      <c r="E215" s="115"/>
      <c r="F215" s="115"/>
      <c r="G215" s="117" t="s">
        <v>2145</v>
      </c>
      <c r="H215" s="117"/>
      <c r="I215" s="141">
        <v>51.6</v>
      </c>
      <c r="J215" s="141"/>
      <c r="K215" s="108" t="s">
        <v>12</v>
      </c>
      <c r="L215" s="46">
        <v>4705.66</v>
      </c>
      <c r="M215" s="46"/>
      <c r="N215" s="49"/>
      <c r="O215" s="66"/>
    </row>
    <row r="216" spans="1:15" x14ac:dyDescent="0.2">
      <c r="A216" s="118">
        <v>42846</v>
      </c>
      <c r="C216" s="72" t="s">
        <v>2147</v>
      </c>
      <c r="D216" s="119"/>
      <c r="E216" s="72"/>
      <c r="F216" s="72"/>
      <c r="G216" s="120" t="s">
        <v>2149</v>
      </c>
      <c r="H216" s="120"/>
      <c r="I216" s="121">
        <v>70.989999999999995</v>
      </c>
      <c r="J216" s="121"/>
      <c r="K216" s="108" t="s">
        <v>12</v>
      </c>
      <c r="L216" s="46">
        <v>4634.67</v>
      </c>
      <c r="M216" s="46"/>
      <c r="N216" s="49"/>
      <c r="O216" s="66"/>
    </row>
    <row r="217" spans="1:15" x14ac:dyDescent="0.2">
      <c r="A217" s="118">
        <v>42846</v>
      </c>
      <c r="B217" s="40"/>
      <c r="C217" s="66" t="s">
        <v>2148</v>
      </c>
      <c r="D217" s="68"/>
      <c r="E217" s="66"/>
      <c r="F217" s="66"/>
      <c r="G217" s="45" t="s">
        <v>2149</v>
      </c>
      <c r="H217" s="45"/>
      <c r="I217" s="46">
        <v>11.69</v>
      </c>
      <c r="J217" s="46"/>
      <c r="K217" s="108" t="s">
        <v>12</v>
      </c>
      <c r="L217" s="46">
        <v>4622.9799999999996</v>
      </c>
      <c r="M217" s="46"/>
      <c r="N217" s="49"/>
      <c r="O217" s="66"/>
    </row>
    <row r="218" spans="1:15" x14ac:dyDescent="0.2">
      <c r="A218" s="40">
        <v>42846</v>
      </c>
      <c r="B218" s="41"/>
      <c r="C218" s="66" t="s">
        <v>2150</v>
      </c>
      <c r="D218" s="68"/>
      <c r="E218" s="66"/>
      <c r="F218" s="66"/>
      <c r="G218" s="45" t="s">
        <v>1243</v>
      </c>
      <c r="H218" s="47">
        <v>2.79</v>
      </c>
      <c r="I218" s="46">
        <v>19.53</v>
      </c>
      <c r="J218" s="46"/>
      <c r="K218" s="108" t="s">
        <v>12</v>
      </c>
      <c r="L218" s="46">
        <v>4603.45</v>
      </c>
      <c r="M218" s="46">
        <v>4603.45</v>
      </c>
      <c r="N218" s="49">
        <v>42846</v>
      </c>
      <c r="O218" s="81" t="s">
        <v>2333</v>
      </c>
    </row>
    <row r="219" spans="1:15" x14ac:dyDescent="0.2">
      <c r="A219" s="40">
        <v>42854</v>
      </c>
      <c r="B219" s="41">
        <v>42797</v>
      </c>
      <c r="C219" s="66" t="s">
        <v>2151</v>
      </c>
      <c r="D219" s="68"/>
      <c r="E219" s="66"/>
      <c r="F219" s="66"/>
      <c r="G219" s="45" t="s">
        <v>1243</v>
      </c>
      <c r="H219" s="45"/>
      <c r="I219" s="46">
        <v>689.77</v>
      </c>
      <c r="J219" s="46"/>
      <c r="K219" s="108" t="s">
        <v>12</v>
      </c>
      <c r="L219" s="46">
        <v>3913.68</v>
      </c>
      <c r="M219" s="46"/>
      <c r="N219" s="49"/>
      <c r="O219" s="66"/>
    </row>
    <row r="220" spans="1:15" x14ac:dyDescent="0.2">
      <c r="A220" s="40">
        <v>42854</v>
      </c>
      <c r="B220" s="41"/>
      <c r="C220" s="66" t="s">
        <v>2152</v>
      </c>
      <c r="D220" s="68"/>
      <c r="E220" s="66"/>
      <c r="F220" s="66"/>
      <c r="G220" s="45" t="s">
        <v>2145</v>
      </c>
      <c r="H220" s="45"/>
      <c r="I220" s="46">
        <v>8.67</v>
      </c>
      <c r="J220" s="46"/>
      <c r="K220" s="108" t="s">
        <v>12</v>
      </c>
      <c r="L220" s="46">
        <v>3905.01</v>
      </c>
      <c r="M220" s="46"/>
      <c r="N220" s="49"/>
      <c r="O220" s="66"/>
    </row>
    <row r="221" spans="1:15" x14ac:dyDescent="0.2">
      <c r="A221" s="40">
        <v>42854</v>
      </c>
      <c r="B221" s="41"/>
      <c r="C221" s="66" t="s">
        <v>2153</v>
      </c>
      <c r="D221" s="68"/>
      <c r="E221" s="66"/>
      <c r="F221" s="66"/>
      <c r="G221" s="45" t="s">
        <v>31</v>
      </c>
      <c r="H221" s="45"/>
      <c r="I221" s="46">
        <v>3</v>
      </c>
      <c r="J221" s="46"/>
      <c r="K221" s="108" t="s">
        <v>12</v>
      </c>
      <c r="L221" s="46">
        <v>3902.01</v>
      </c>
      <c r="M221" s="46">
        <v>3902.01</v>
      </c>
      <c r="N221" s="49">
        <v>42855</v>
      </c>
      <c r="O221" s="81" t="s">
        <v>2333</v>
      </c>
    </row>
    <row r="222" spans="1:15" x14ac:dyDescent="0.2">
      <c r="A222" s="40">
        <v>42857</v>
      </c>
      <c r="B222" s="41"/>
      <c r="C222" s="66" t="s">
        <v>2154</v>
      </c>
      <c r="D222" s="68"/>
      <c r="E222" s="66"/>
      <c r="F222" s="66"/>
      <c r="G222" s="45" t="s">
        <v>1243</v>
      </c>
      <c r="H222" s="45"/>
      <c r="I222" s="46">
        <v>300</v>
      </c>
      <c r="J222" s="46"/>
      <c r="K222" s="108" t="s">
        <v>12</v>
      </c>
      <c r="L222" s="46">
        <v>3602.01</v>
      </c>
      <c r="M222" s="46">
        <v>3602.01</v>
      </c>
      <c r="N222" s="49">
        <v>42857</v>
      </c>
      <c r="O222" s="81" t="s">
        <v>2333</v>
      </c>
    </row>
    <row r="223" spans="1:15" x14ac:dyDescent="0.2">
      <c r="A223" s="40">
        <v>42873</v>
      </c>
      <c r="B223" s="41">
        <v>42857</v>
      </c>
      <c r="C223" s="66" t="s">
        <v>1682</v>
      </c>
      <c r="D223" s="68"/>
      <c r="E223" s="66"/>
      <c r="F223" s="66"/>
      <c r="G223" s="122" t="s">
        <v>1709</v>
      </c>
      <c r="H223" s="122"/>
      <c r="I223" s="123"/>
      <c r="J223" s="123">
        <v>60.94</v>
      </c>
      <c r="K223" s="108" t="s">
        <v>12</v>
      </c>
      <c r="L223" s="46">
        <v>3662.95</v>
      </c>
      <c r="M223" s="46"/>
      <c r="N223" s="49"/>
      <c r="O223" s="66"/>
    </row>
    <row r="224" spans="1:15" x14ac:dyDescent="0.2">
      <c r="A224" s="40">
        <v>42873</v>
      </c>
      <c r="B224" s="41">
        <v>42857</v>
      </c>
      <c r="C224" s="66" t="s">
        <v>35</v>
      </c>
      <c r="D224" s="68" t="s">
        <v>2340</v>
      </c>
      <c r="E224" s="66"/>
      <c r="F224" s="66"/>
      <c r="G224" s="122" t="s">
        <v>1243</v>
      </c>
      <c r="H224" s="122"/>
      <c r="I224" s="123"/>
      <c r="J224" s="123">
        <v>38.24</v>
      </c>
      <c r="K224" s="108" t="s">
        <v>12</v>
      </c>
      <c r="L224" s="46">
        <v>3701.19</v>
      </c>
      <c r="M224" s="46"/>
      <c r="N224" s="49"/>
      <c r="O224" s="66"/>
    </row>
    <row r="225" spans="1:15" x14ac:dyDescent="0.2">
      <c r="A225" s="40">
        <v>42873</v>
      </c>
      <c r="B225" s="41">
        <v>42857</v>
      </c>
      <c r="C225" s="66" t="s">
        <v>53</v>
      </c>
      <c r="D225" s="68" t="s">
        <v>2340</v>
      </c>
      <c r="E225" s="66"/>
      <c r="F225" s="66"/>
      <c r="G225" s="122" t="s">
        <v>29</v>
      </c>
      <c r="H225" s="122"/>
      <c r="I225" s="123"/>
      <c r="J225" s="123">
        <v>99.46</v>
      </c>
      <c r="K225" s="108" t="s">
        <v>12</v>
      </c>
      <c r="L225" s="46">
        <v>3800.65</v>
      </c>
      <c r="M225" s="46"/>
      <c r="N225" s="49"/>
      <c r="O225" s="66"/>
    </row>
    <row r="226" spans="1:15" x14ac:dyDescent="0.2">
      <c r="A226" s="40">
        <v>42873</v>
      </c>
      <c r="B226" s="41">
        <v>42857</v>
      </c>
      <c r="C226" s="66" t="s">
        <v>2324</v>
      </c>
      <c r="D226" s="68" t="s">
        <v>2340</v>
      </c>
      <c r="E226" s="66"/>
      <c r="F226" s="66"/>
      <c r="G226" s="122" t="s">
        <v>1710</v>
      </c>
      <c r="H226" s="122"/>
      <c r="I226" s="123"/>
      <c r="J226" s="123">
        <v>19.22</v>
      </c>
      <c r="K226" s="108" t="s">
        <v>12</v>
      </c>
      <c r="L226" s="46">
        <v>3819.87</v>
      </c>
      <c r="M226" s="46"/>
      <c r="N226" s="49"/>
      <c r="O226" s="66"/>
    </row>
    <row r="227" spans="1:15" x14ac:dyDescent="0.2">
      <c r="A227" s="40">
        <v>42873</v>
      </c>
      <c r="B227" s="41">
        <v>42857</v>
      </c>
      <c r="C227" s="66" t="s">
        <v>2035</v>
      </c>
      <c r="D227" s="68" t="s">
        <v>2340</v>
      </c>
      <c r="E227" s="66"/>
      <c r="F227" s="66"/>
      <c r="G227" s="122" t="s">
        <v>1710</v>
      </c>
      <c r="H227" s="122"/>
      <c r="I227" s="123"/>
      <c r="J227" s="123">
        <v>41.85</v>
      </c>
      <c r="K227" s="108" t="s">
        <v>12</v>
      </c>
      <c r="L227" s="46">
        <v>3861.72</v>
      </c>
      <c r="M227" s="46"/>
      <c r="N227" s="49"/>
      <c r="O227" s="66"/>
    </row>
    <row r="228" spans="1:15" x14ac:dyDescent="0.2">
      <c r="A228" s="40">
        <v>42873</v>
      </c>
      <c r="B228" s="41">
        <v>42857</v>
      </c>
      <c r="C228" s="66" t="s">
        <v>1934</v>
      </c>
      <c r="D228" s="68" t="s">
        <v>2340</v>
      </c>
      <c r="E228" s="66"/>
      <c r="F228" s="66"/>
      <c r="G228" s="122" t="s">
        <v>1710</v>
      </c>
      <c r="H228" s="122"/>
      <c r="I228" s="123"/>
      <c r="J228" s="123">
        <v>57.06</v>
      </c>
      <c r="K228" s="108" t="s">
        <v>12</v>
      </c>
      <c r="L228" s="46">
        <v>3918.78</v>
      </c>
      <c r="M228" s="46"/>
      <c r="N228" s="49"/>
      <c r="O228" s="66"/>
    </row>
    <row r="229" spans="1:15" x14ac:dyDescent="0.2">
      <c r="A229" s="40">
        <v>42873</v>
      </c>
      <c r="B229" s="41">
        <v>42857</v>
      </c>
      <c r="C229" s="66" t="s">
        <v>2321</v>
      </c>
      <c r="D229" s="68" t="s">
        <v>2340</v>
      </c>
      <c r="E229" s="66"/>
      <c r="F229" s="66"/>
      <c r="G229" s="122" t="s">
        <v>1710</v>
      </c>
      <c r="H229" s="122"/>
      <c r="I229" s="123"/>
      <c r="J229" s="123">
        <v>9.51</v>
      </c>
      <c r="K229" s="108" t="s">
        <v>12</v>
      </c>
      <c r="L229" s="46">
        <v>3928.29</v>
      </c>
      <c r="M229" s="46"/>
      <c r="N229" s="49"/>
      <c r="O229" s="66"/>
    </row>
    <row r="230" spans="1:15" x14ac:dyDescent="0.2">
      <c r="A230" s="40">
        <v>42873</v>
      </c>
      <c r="B230" s="41">
        <v>42857</v>
      </c>
      <c r="C230" s="66" t="s">
        <v>37</v>
      </c>
      <c r="D230" s="68" t="s">
        <v>2341</v>
      </c>
      <c r="E230" s="66"/>
      <c r="F230" s="66"/>
      <c r="G230" s="122" t="s">
        <v>16</v>
      </c>
      <c r="H230" s="122"/>
      <c r="I230" s="123"/>
      <c r="J230" s="123">
        <v>155.32</v>
      </c>
      <c r="K230" s="108" t="s">
        <v>12</v>
      </c>
      <c r="L230" s="46">
        <v>4083.61</v>
      </c>
      <c r="M230" s="46"/>
      <c r="N230" s="49"/>
      <c r="O230" s="66"/>
    </row>
    <row r="231" spans="1:15" x14ac:dyDescent="0.2">
      <c r="A231" s="40">
        <v>42873</v>
      </c>
      <c r="B231" s="41">
        <v>42857</v>
      </c>
      <c r="C231" s="66" t="s">
        <v>667</v>
      </c>
      <c r="D231" s="68" t="s">
        <v>2340</v>
      </c>
      <c r="E231" s="66"/>
      <c r="F231" s="66"/>
      <c r="G231" s="122" t="s">
        <v>959</v>
      </c>
      <c r="H231" s="122"/>
      <c r="I231" s="123"/>
      <c r="J231" s="123">
        <v>474.59</v>
      </c>
      <c r="K231" s="108" t="s">
        <v>12</v>
      </c>
      <c r="L231" s="46">
        <v>4558.2</v>
      </c>
      <c r="M231" s="46"/>
      <c r="N231" s="49"/>
      <c r="O231" s="66"/>
    </row>
    <row r="232" spans="1:15" x14ac:dyDescent="0.2">
      <c r="A232" s="40">
        <v>42873</v>
      </c>
      <c r="B232" s="41">
        <v>42857</v>
      </c>
      <c r="C232" s="66" t="s">
        <v>1904</v>
      </c>
      <c r="D232" s="68"/>
      <c r="E232" s="66"/>
      <c r="F232" s="66"/>
      <c r="G232" s="122" t="s">
        <v>44</v>
      </c>
      <c r="H232" s="122"/>
      <c r="I232" s="123"/>
      <c r="J232" s="123"/>
      <c r="K232" s="108" t="s">
        <v>12</v>
      </c>
      <c r="L232" s="46">
        <v>4558.2</v>
      </c>
      <c r="M232" s="46"/>
      <c r="N232" s="49"/>
      <c r="O232" s="66"/>
    </row>
    <row r="233" spans="1:15" x14ac:dyDescent="0.2">
      <c r="A233" s="40">
        <v>42873</v>
      </c>
      <c r="B233" s="41">
        <v>42857</v>
      </c>
      <c r="C233" s="66" t="s">
        <v>1417</v>
      </c>
      <c r="D233" s="68"/>
      <c r="E233" s="66"/>
      <c r="F233" s="66"/>
      <c r="G233" s="122" t="s">
        <v>41</v>
      </c>
      <c r="H233" s="122"/>
      <c r="I233" s="123"/>
      <c r="J233" s="123">
        <v>769.4</v>
      </c>
      <c r="K233" s="108" t="s">
        <v>12</v>
      </c>
      <c r="L233" s="46">
        <v>5327.6</v>
      </c>
      <c r="M233" s="46"/>
      <c r="N233" s="49"/>
      <c r="O233" s="66"/>
    </row>
    <row r="234" spans="1:15" x14ac:dyDescent="0.2">
      <c r="A234" s="40">
        <v>42873</v>
      </c>
      <c r="B234" s="41">
        <v>42857</v>
      </c>
      <c r="C234" s="66" t="s">
        <v>45</v>
      </c>
      <c r="D234" s="68"/>
      <c r="E234" s="66"/>
      <c r="F234" s="66"/>
      <c r="G234" s="122" t="s">
        <v>46</v>
      </c>
      <c r="H234" s="122"/>
      <c r="I234" s="123">
        <v>6</v>
      </c>
      <c r="J234" s="123"/>
      <c r="K234" s="108" t="s">
        <v>12</v>
      </c>
      <c r="L234" s="46">
        <v>5321.6</v>
      </c>
      <c r="M234" s="46"/>
      <c r="N234" s="49"/>
      <c r="O234" s="66"/>
    </row>
    <row r="235" spans="1:15" x14ac:dyDescent="0.2">
      <c r="A235" s="40">
        <v>42873</v>
      </c>
      <c r="B235" s="41">
        <v>42857</v>
      </c>
      <c r="C235" s="66" t="s">
        <v>47</v>
      </c>
      <c r="D235" s="67"/>
      <c r="E235" s="66"/>
      <c r="F235" s="66"/>
      <c r="G235" s="122" t="s">
        <v>116</v>
      </c>
      <c r="H235" s="124">
        <v>1719.59</v>
      </c>
      <c r="I235" s="123"/>
      <c r="J235" s="123"/>
      <c r="K235" s="108" t="s">
        <v>12</v>
      </c>
      <c r="L235" s="46">
        <v>5321.6</v>
      </c>
      <c r="M235" s="46"/>
      <c r="N235" s="49"/>
      <c r="O235" s="66"/>
    </row>
    <row r="236" spans="1:15" x14ac:dyDescent="0.2">
      <c r="A236" s="40">
        <v>42873</v>
      </c>
      <c r="B236" s="41">
        <v>42855</v>
      </c>
      <c r="C236" s="66" t="s">
        <v>2326</v>
      </c>
      <c r="D236" s="68"/>
      <c r="E236" s="66"/>
      <c r="F236" s="66"/>
      <c r="G236" s="45" t="s">
        <v>2145</v>
      </c>
      <c r="H236" s="45"/>
      <c r="I236" s="46">
        <v>5.16</v>
      </c>
      <c r="J236" s="46"/>
      <c r="K236" s="108" t="s">
        <v>12</v>
      </c>
      <c r="L236" s="46">
        <v>5316.44</v>
      </c>
      <c r="M236" s="46"/>
      <c r="N236" s="49"/>
      <c r="O236" s="66"/>
    </row>
    <row r="237" spans="1:15" x14ac:dyDescent="0.2">
      <c r="A237" s="40">
        <v>42873</v>
      </c>
      <c r="B237" s="41">
        <v>42855</v>
      </c>
      <c r="C237" s="66" t="s">
        <v>2327</v>
      </c>
      <c r="D237" s="68"/>
      <c r="E237" s="66"/>
      <c r="F237" s="66"/>
      <c r="G237" s="45" t="s">
        <v>2145</v>
      </c>
      <c r="H237" s="45"/>
      <c r="I237" s="46">
        <v>13.2</v>
      </c>
      <c r="J237" s="46"/>
      <c r="K237" s="108" t="s">
        <v>12</v>
      </c>
      <c r="L237" s="46">
        <v>5303.24</v>
      </c>
      <c r="M237" s="46"/>
      <c r="N237" s="49"/>
      <c r="O237" s="66"/>
    </row>
    <row r="238" spans="1:15" x14ac:dyDescent="0.2">
      <c r="A238" s="40">
        <v>42873</v>
      </c>
      <c r="B238" s="41">
        <v>42855</v>
      </c>
      <c r="C238" s="66" t="s">
        <v>2328</v>
      </c>
      <c r="D238" s="68"/>
      <c r="E238" s="66"/>
      <c r="F238" s="66"/>
      <c r="G238" s="45" t="s">
        <v>2145</v>
      </c>
      <c r="H238" s="45"/>
      <c r="I238" s="46">
        <v>8</v>
      </c>
      <c r="J238" s="46"/>
      <c r="K238" s="108" t="s">
        <v>12</v>
      </c>
      <c r="L238" s="46">
        <v>5295.24</v>
      </c>
      <c r="M238" s="46"/>
      <c r="N238" s="49"/>
      <c r="O238" s="66"/>
    </row>
    <row r="239" spans="1:15" x14ac:dyDescent="0.2">
      <c r="A239" s="40">
        <v>42875</v>
      </c>
      <c r="B239" s="41"/>
      <c r="C239" s="66" t="s">
        <v>2342</v>
      </c>
      <c r="D239" s="68"/>
      <c r="E239" s="66"/>
      <c r="F239" s="66"/>
      <c r="G239" s="45" t="s">
        <v>1710</v>
      </c>
      <c r="H239" s="45"/>
      <c r="I239" s="46">
        <v>90</v>
      </c>
      <c r="J239" s="46"/>
      <c r="K239" s="108" t="s">
        <v>12</v>
      </c>
      <c r="L239" s="46">
        <v>5205.24</v>
      </c>
      <c r="M239" s="46"/>
      <c r="N239" s="49"/>
      <c r="O239" s="66"/>
    </row>
    <row r="240" spans="1:15" x14ac:dyDescent="0.2">
      <c r="A240" s="40">
        <v>42877</v>
      </c>
      <c r="B240" s="41"/>
      <c r="C240" s="66" t="s">
        <v>2324</v>
      </c>
      <c r="D240" s="68"/>
      <c r="E240" s="66"/>
      <c r="F240" s="66"/>
      <c r="G240" s="45" t="s">
        <v>1710</v>
      </c>
      <c r="H240" s="45"/>
      <c r="I240" s="46"/>
      <c r="J240" s="46">
        <v>200</v>
      </c>
      <c r="K240" s="108" t="s">
        <v>12</v>
      </c>
      <c r="L240" s="46">
        <v>5405.24</v>
      </c>
      <c r="M240" s="46"/>
      <c r="N240" s="49"/>
      <c r="O240" s="66"/>
    </row>
    <row r="241" spans="1:15" x14ac:dyDescent="0.2">
      <c r="A241" s="40">
        <v>42880</v>
      </c>
      <c r="B241" s="41" t="s">
        <v>2343</v>
      </c>
      <c r="C241" s="66" t="s">
        <v>2344</v>
      </c>
      <c r="D241" s="68"/>
      <c r="E241" s="66"/>
      <c r="F241" s="66"/>
      <c r="G241" s="45" t="s">
        <v>20</v>
      </c>
      <c r="H241" s="45"/>
      <c r="I241" s="46">
        <v>80</v>
      </c>
      <c r="J241" s="46"/>
      <c r="K241" s="108" t="s">
        <v>12</v>
      </c>
      <c r="L241" s="46">
        <v>5325.24</v>
      </c>
      <c r="M241" s="46"/>
      <c r="N241" s="49"/>
      <c r="O241" s="66"/>
    </row>
    <row r="242" spans="1:15" x14ac:dyDescent="0.2">
      <c r="A242" s="40">
        <v>42881</v>
      </c>
      <c r="B242" s="41" t="s">
        <v>101</v>
      </c>
      <c r="C242" s="66" t="s">
        <v>2344</v>
      </c>
      <c r="D242" s="68"/>
      <c r="E242" s="66"/>
      <c r="F242" s="66"/>
      <c r="G242" s="45" t="s">
        <v>2345</v>
      </c>
      <c r="H242" s="45"/>
      <c r="I242" s="46">
        <v>75</v>
      </c>
      <c r="J242" s="46"/>
      <c r="K242" s="108" t="s">
        <v>12</v>
      </c>
      <c r="L242" s="46">
        <v>5250.24</v>
      </c>
      <c r="M242" s="46"/>
      <c r="N242" s="49"/>
      <c r="O242" s="66"/>
    </row>
    <row r="243" spans="1:15" x14ac:dyDescent="0.2">
      <c r="A243" s="40">
        <v>42894</v>
      </c>
      <c r="B243" s="41" t="s">
        <v>2346</v>
      </c>
      <c r="C243" s="125" t="s">
        <v>2347</v>
      </c>
      <c r="D243" s="71"/>
      <c r="E243" s="66"/>
      <c r="F243" s="66"/>
      <c r="G243" s="45" t="s">
        <v>16</v>
      </c>
      <c r="H243" s="45"/>
      <c r="I243" s="46">
        <v>137.69999999999999</v>
      </c>
      <c r="J243" s="46"/>
      <c r="K243" s="108" t="s">
        <v>12</v>
      </c>
      <c r="L243" s="46">
        <v>5112.54</v>
      </c>
      <c r="M243" s="46">
        <v>5112.54</v>
      </c>
      <c r="N243" s="49">
        <v>42894</v>
      </c>
      <c r="O243" s="81" t="s">
        <v>2333</v>
      </c>
    </row>
    <row r="244" spans="1:15" x14ac:dyDescent="0.2">
      <c r="A244" s="40">
        <v>42894</v>
      </c>
      <c r="B244" s="41"/>
      <c r="C244" s="72" t="s">
        <v>2348</v>
      </c>
      <c r="D244" s="68" t="s">
        <v>2349</v>
      </c>
      <c r="E244" s="66"/>
      <c r="F244" s="66"/>
      <c r="G244" s="45" t="s">
        <v>24</v>
      </c>
      <c r="H244" s="45"/>
      <c r="I244" s="46">
        <v>233</v>
      </c>
      <c r="J244" s="46"/>
      <c r="K244" s="108" t="s">
        <v>12</v>
      </c>
      <c r="L244" s="46">
        <v>4879.54</v>
      </c>
      <c r="M244" s="46">
        <v>4879.54</v>
      </c>
      <c r="N244" s="49">
        <v>42894</v>
      </c>
      <c r="O244" s="81" t="s">
        <v>2333</v>
      </c>
    </row>
    <row r="245" spans="1:15" x14ac:dyDescent="0.2">
      <c r="A245" s="40">
        <v>42894</v>
      </c>
      <c r="B245" s="41">
        <v>42888</v>
      </c>
      <c r="C245" s="66" t="s">
        <v>1682</v>
      </c>
      <c r="D245" s="68"/>
      <c r="E245" s="66"/>
      <c r="F245" s="66"/>
      <c r="G245" s="97" t="s">
        <v>1709</v>
      </c>
      <c r="H245" s="97"/>
      <c r="I245" s="98"/>
      <c r="J245" s="98">
        <v>60.94</v>
      </c>
      <c r="K245" s="108" t="s">
        <v>12</v>
      </c>
      <c r="L245" s="46">
        <v>4940.4799999999996</v>
      </c>
      <c r="M245" s="46"/>
      <c r="N245" s="49"/>
      <c r="O245" s="66"/>
    </row>
    <row r="246" spans="1:15" x14ac:dyDescent="0.2">
      <c r="A246" s="40">
        <v>42894</v>
      </c>
      <c r="B246" s="41">
        <v>42888</v>
      </c>
      <c r="C246" s="66" t="s">
        <v>35</v>
      </c>
      <c r="D246" s="68" t="s">
        <v>2340</v>
      </c>
      <c r="E246" s="66"/>
      <c r="F246" s="66"/>
      <c r="G246" s="97" t="s">
        <v>1243</v>
      </c>
      <c r="H246" s="97"/>
      <c r="I246" s="98"/>
      <c r="J246" s="98">
        <v>38.24</v>
      </c>
      <c r="K246" s="108" t="s">
        <v>12</v>
      </c>
      <c r="L246" s="46">
        <v>4978.72</v>
      </c>
      <c r="M246" s="46"/>
      <c r="N246" s="49"/>
      <c r="O246" s="66"/>
    </row>
    <row r="247" spans="1:15" x14ac:dyDescent="0.2">
      <c r="A247" s="40">
        <v>42894</v>
      </c>
      <c r="B247" s="41">
        <v>42888</v>
      </c>
      <c r="C247" s="66" t="s">
        <v>53</v>
      </c>
      <c r="D247" s="68" t="s">
        <v>2340</v>
      </c>
      <c r="E247" s="66"/>
      <c r="F247" s="66"/>
      <c r="G247" s="97" t="s">
        <v>29</v>
      </c>
      <c r="H247" s="97"/>
      <c r="I247" s="98"/>
      <c r="J247" s="98">
        <v>99.46</v>
      </c>
      <c r="K247" s="108" t="s">
        <v>12</v>
      </c>
      <c r="L247" s="46">
        <v>5078.18</v>
      </c>
      <c r="M247" s="46"/>
      <c r="N247" s="49"/>
      <c r="O247" s="66"/>
    </row>
    <row r="248" spans="1:15" x14ac:dyDescent="0.2">
      <c r="A248" s="40">
        <v>42894</v>
      </c>
      <c r="B248" s="41">
        <v>42888</v>
      </c>
      <c r="C248" s="66" t="s">
        <v>2324</v>
      </c>
      <c r="D248" s="68" t="s">
        <v>2340</v>
      </c>
      <c r="E248" s="66"/>
      <c r="F248" s="66"/>
      <c r="G248" s="97" t="s">
        <v>1710</v>
      </c>
      <c r="H248" s="97"/>
      <c r="I248" s="98"/>
      <c r="J248" s="98">
        <v>19.22</v>
      </c>
      <c r="K248" s="108" t="s">
        <v>12</v>
      </c>
      <c r="L248" s="46">
        <v>5097.3999999999996</v>
      </c>
      <c r="M248" s="46"/>
      <c r="N248" s="49"/>
      <c r="O248" s="66"/>
    </row>
    <row r="249" spans="1:15" x14ac:dyDescent="0.2">
      <c r="A249" s="40">
        <v>42894</v>
      </c>
      <c r="B249" s="41">
        <v>42888</v>
      </c>
      <c r="C249" s="66" t="s">
        <v>2035</v>
      </c>
      <c r="D249" s="68" t="s">
        <v>2340</v>
      </c>
      <c r="E249" s="66"/>
      <c r="F249" s="66"/>
      <c r="G249" s="97" t="s">
        <v>1710</v>
      </c>
      <c r="H249" s="97"/>
      <c r="I249" s="98"/>
      <c r="J249" s="98">
        <v>41.85</v>
      </c>
      <c r="K249" s="108" t="s">
        <v>12</v>
      </c>
      <c r="L249" s="46">
        <v>5139.25</v>
      </c>
      <c r="M249" s="46"/>
      <c r="N249" s="49"/>
      <c r="O249" s="66"/>
    </row>
    <row r="250" spans="1:15" x14ac:dyDescent="0.2">
      <c r="A250" s="40">
        <v>42894</v>
      </c>
      <c r="B250" s="41">
        <v>42888</v>
      </c>
      <c r="C250" s="66" t="s">
        <v>1934</v>
      </c>
      <c r="D250" s="68" t="s">
        <v>2340</v>
      </c>
      <c r="E250" s="66"/>
      <c r="F250" s="66"/>
      <c r="G250" s="97" t="s">
        <v>1710</v>
      </c>
      <c r="H250" s="97"/>
      <c r="I250" s="98"/>
      <c r="J250" s="98">
        <v>57.06</v>
      </c>
      <c r="K250" s="108" t="s">
        <v>12</v>
      </c>
      <c r="L250" s="46">
        <v>5196.3100000000004</v>
      </c>
      <c r="M250" s="46"/>
      <c r="N250" s="49"/>
      <c r="O250" s="66"/>
    </row>
    <row r="251" spans="1:15" x14ac:dyDescent="0.2">
      <c r="A251" s="40">
        <v>42894</v>
      </c>
      <c r="B251" s="41">
        <v>42888</v>
      </c>
      <c r="C251" s="66" t="s">
        <v>2321</v>
      </c>
      <c r="D251" s="68" t="s">
        <v>2340</v>
      </c>
      <c r="E251" s="66"/>
      <c r="F251" s="66"/>
      <c r="G251" s="97" t="s">
        <v>1710</v>
      </c>
      <c r="H251" s="97"/>
      <c r="I251" s="98"/>
      <c r="J251" s="98">
        <v>9.51</v>
      </c>
      <c r="K251" s="108" t="s">
        <v>12</v>
      </c>
      <c r="L251" s="46">
        <v>5205.82</v>
      </c>
      <c r="M251" s="46"/>
      <c r="N251" s="49"/>
      <c r="O251" s="66"/>
    </row>
    <row r="252" spans="1:15" x14ac:dyDescent="0.2">
      <c r="A252" s="40">
        <v>42894</v>
      </c>
      <c r="B252" s="41">
        <v>42888</v>
      </c>
      <c r="C252" s="66" t="s">
        <v>37</v>
      </c>
      <c r="D252" s="68" t="s">
        <v>2341</v>
      </c>
      <c r="E252" s="66"/>
      <c r="F252" s="66"/>
      <c r="G252" s="97" t="s">
        <v>16</v>
      </c>
      <c r="H252" s="97"/>
      <c r="I252" s="98"/>
      <c r="J252" s="98">
        <v>155.32</v>
      </c>
      <c r="K252" s="108" t="s">
        <v>12</v>
      </c>
      <c r="L252" s="46">
        <v>5361.14</v>
      </c>
      <c r="M252" s="46"/>
      <c r="N252" s="49"/>
      <c r="O252" s="66"/>
    </row>
    <row r="253" spans="1:15" x14ac:dyDescent="0.2">
      <c r="A253" s="40">
        <v>42894</v>
      </c>
      <c r="B253" s="41">
        <v>42888</v>
      </c>
      <c r="C253" s="66" t="s">
        <v>667</v>
      </c>
      <c r="D253" s="68" t="s">
        <v>2340</v>
      </c>
      <c r="E253" s="66"/>
      <c r="F253" s="66"/>
      <c r="G253" s="97" t="s">
        <v>959</v>
      </c>
      <c r="H253" s="97"/>
      <c r="I253" s="98"/>
      <c r="J253" s="98">
        <v>474.59</v>
      </c>
      <c r="K253" s="108" t="s">
        <v>12</v>
      </c>
      <c r="L253" s="46">
        <v>5835.73</v>
      </c>
      <c r="M253" s="46"/>
      <c r="N253" s="49"/>
      <c r="O253" s="66"/>
    </row>
    <row r="254" spans="1:15" x14ac:dyDescent="0.2">
      <c r="A254" s="40">
        <v>42894</v>
      </c>
      <c r="B254" s="41">
        <v>42888</v>
      </c>
      <c r="C254" s="66" t="s">
        <v>2350</v>
      </c>
      <c r="D254" s="68"/>
      <c r="E254" s="66"/>
      <c r="F254" s="66"/>
      <c r="G254" s="97" t="s">
        <v>29</v>
      </c>
      <c r="H254" s="97"/>
      <c r="I254" s="98">
        <v>12</v>
      </c>
      <c r="J254" s="98"/>
      <c r="K254" s="108" t="s">
        <v>12</v>
      </c>
      <c r="L254" s="46">
        <v>5823.73</v>
      </c>
      <c r="M254" s="46"/>
      <c r="N254" s="49"/>
      <c r="O254" s="66"/>
    </row>
    <row r="255" spans="1:15" x14ac:dyDescent="0.2">
      <c r="A255" s="40">
        <v>42894</v>
      </c>
      <c r="B255" s="41">
        <v>42888</v>
      </c>
      <c r="C255" s="66" t="s">
        <v>1904</v>
      </c>
      <c r="D255" s="68"/>
      <c r="E255" s="66"/>
      <c r="F255" s="66"/>
      <c r="G255" s="97" t="s">
        <v>44</v>
      </c>
      <c r="H255" s="97"/>
      <c r="I255" s="98"/>
      <c r="J255" s="98"/>
      <c r="K255" s="108" t="s">
        <v>12</v>
      </c>
      <c r="L255" s="46">
        <v>5823.73</v>
      </c>
      <c r="M255" s="46"/>
      <c r="N255" s="49"/>
      <c r="O255" s="66"/>
    </row>
    <row r="256" spans="1:15" x14ac:dyDescent="0.2">
      <c r="A256" s="40">
        <v>42894</v>
      </c>
      <c r="B256" s="41">
        <v>42888</v>
      </c>
      <c r="C256" s="66" t="s">
        <v>1417</v>
      </c>
      <c r="D256" s="68"/>
      <c r="E256" s="66"/>
      <c r="F256" s="66"/>
      <c r="G256" s="97" t="s">
        <v>41</v>
      </c>
      <c r="H256" s="97"/>
      <c r="I256" s="98"/>
      <c r="J256" s="98">
        <v>763.4</v>
      </c>
      <c r="K256" s="108" t="s">
        <v>12</v>
      </c>
      <c r="L256" s="46">
        <v>6587.13</v>
      </c>
      <c r="M256" s="46"/>
      <c r="N256" s="49"/>
      <c r="O256" s="66"/>
    </row>
    <row r="257" spans="1:15" x14ac:dyDescent="0.2">
      <c r="A257" s="40">
        <v>42894</v>
      </c>
      <c r="B257" s="41">
        <v>42888</v>
      </c>
      <c r="C257" s="66" t="s">
        <v>45</v>
      </c>
      <c r="D257" s="68"/>
      <c r="E257" s="66"/>
      <c r="F257" s="66"/>
      <c r="G257" s="97" t="s">
        <v>46</v>
      </c>
      <c r="H257" s="97"/>
      <c r="I257" s="98">
        <v>6</v>
      </c>
      <c r="J257" s="98"/>
      <c r="K257" s="108" t="s">
        <v>12</v>
      </c>
      <c r="L257" s="46">
        <v>6581.13</v>
      </c>
      <c r="M257" s="46"/>
      <c r="N257" s="49"/>
      <c r="O257" s="66"/>
    </row>
    <row r="258" spans="1:15" x14ac:dyDescent="0.2">
      <c r="A258" s="40">
        <v>42894</v>
      </c>
      <c r="B258" s="41">
        <v>42888</v>
      </c>
      <c r="C258" s="66" t="s">
        <v>47</v>
      </c>
      <c r="D258" s="67"/>
      <c r="E258" s="66"/>
      <c r="F258" s="66"/>
      <c r="G258" s="97" t="s">
        <v>116</v>
      </c>
      <c r="H258" s="99">
        <v>1701.59</v>
      </c>
      <c r="I258" s="98"/>
      <c r="J258" s="98"/>
      <c r="K258" s="108" t="s">
        <v>12</v>
      </c>
      <c r="L258" s="46">
        <v>6581.13</v>
      </c>
      <c r="M258" s="46"/>
      <c r="N258" s="49"/>
      <c r="O258" s="66"/>
    </row>
    <row r="259" spans="1:15" x14ac:dyDescent="0.2">
      <c r="A259" s="40">
        <v>42901</v>
      </c>
      <c r="B259" s="41"/>
      <c r="C259" s="66" t="s">
        <v>2351</v>
      </c>
      <c r="D259" s="68"/>
      <c r="E259" s="66"/>
      <c r="F259" s="66"/>
      <c r="G259" s="45" t="s">
        <v>41</v>
      </c>
      <c r="H259" s="45"/>
      <c r="I259" s="46">
        <v>787.6</v>
      </c>
      <c r="J259" s="46"/>
      <c r="K259" s="108" t="s">
        <v>12</v>
      </c>
      <c r="L259" s="46">
        <v>5793.53</v>
      </c>
      <c r="M259" s="46"/>
      <c r="N259" s="49"/>
      <c r="O259" s="66"/>
    </row>
    <row r="260" spans="1:15" x14ac:dyDescent="0.2">
      <c r="A260" s="40">
        <v>42901</v>
      </c>
      <c r="B260" s="41"/>
      <c r="C260" s="66" t="s">
        <v>2352</v>
      </c>
      <c r="D260" s="68"/>
      <c r="E260" s="66"/>
      <c r="F260" s="66"/>
      <c r="G260" s="45" t="s">
        <v>2145</v>
      </c>
      <c r="H260" s="45"/>
      <c r="I260" s="46">
        <v>5.5</v>
      </c>
      <c r="J260" s="46"/>
      <c r="K260" s="108" t="s">
        <v>12</v>
      </c>
      <c r="L260" s="46">
        <v>5788.03</v>
      </c>
      <c r="M260" s="46"/>
      <c r="N260" s="49"/>
      <c r="O260" s="66"/>
    </row>
    <row r="261" spans="1:15" x14ac:dyDescent="0.2">
      <c r="A261" s="40">
        <v>42901</v>
      </c>
      <c r="B261" s="41"/>
      <c r="C261" s="66" t="s">
        <v>2353</v>
      </c>
      <c r="D261" s="68"/>
      <c r="E261" s="66"/>
      <c r="F261" s="66"/>
      <c r="G261" s="45" t="s">
        <v>1243</v>
      </c>
      <c r="H261" s="45"/>
      <c r="I261" s="46">
        <v>18</v>
      </c>
      <c r="J261" s="46"/>
      <c r="K261" s="108" t="s">
        <v>12</v>
      </c>
      <c r="L261" s="46">
        <v>5770.03</v>
      </c>
      <c r="M261" s="46"/>
      <c r="N261" s="49"/>
      <c r="O261" s="66"/>
    </row>
    <row r="262" spans="1:15" x14ac:dyDescent="0.2">
      <c r="A262" s="40">
        <v>42901</v>
      </c>
      <c r="B262" s="41"/>
      <c r="C262" s="66" t="s">
        <v>2344</v>
      </c>
      <c r="D262" s="68"/>
      <c r="E262" s="66"/>
      <c r="F262" s="66"/>
      <c r="G262" s="45" t="s">
        <v>20</v>
      </c>
      <c r="H262" s="45"/>
      <c r="I262" s="46"/>
      <c r="J262" s="46">
        <v>67.5</v>
      </c>
      <c r="K262" s="108" t="s">
        <v>12</v>
      </c>
      <c r="L262" s="46">
        <v>5837.53</v>
      </c>
      <c r="M262" s="46"/>
      <c r="N262" s="49"/>
      <c r="O262" s="66"/>
    </row>
    <row r="263" spans="1:15" x14ac:dyDescent="0.2">
      <c r="A263" s="40">
        <v>42901</v>
      </c>
      <c r="B263" s="41"/>
      <c r="C263" s="66" t="s">
        <v>2354</v>
      </c>
      <c r="D263" s="68"/>
      <c r="E263" s="66"/>
      <c r="F263" s="66"/>
      <c r="G263" s="45" t="s">
        <v>20</v>
      </c>
      <c r="H263" s="45"/>
      <c r="I263" s="46"/>
      <c r="J263" s="46">
        <v>75</v>
      </c>
      <c r="K263" s="108" t="s">
        <v>12</v>
      </c>
      <c r="L263" s="46">
        <v>5912.53</v>
      </c>
      <c r="M263" s="46"/>
      <c r="N263" s="49"/>
      <c r="O263" s="66"/>
    </row>
    <row r="264" spans="1:15" x14ac:dyDescent="0.2">
      <c r="A264" s="40">
        <v>42903</v>
      </c>
      <c r="B264" s="41" t="s">
        <v>2396</v>
      </c>
      <c r="C264" s="66" t="s">
        <v>2355</v>
      </c>
      <c r="D264" s="68"/>
      <c r="E264" s="66"/>
      <c r="F264" s="66"/>
      <c r="G264" s="45" t="s">
        <v>1907</v>
      </c>
      <c r="H264" s="45"/>
      <c r="I264" s="46">
        <v>150</v>
      </c>
      <c r="J264" s="46"/>
      <c r="K264" s="108" t="s">
        <v>12</v>
      </c>
      <c r="L264" s="46">
        <v>5762.53</v>
      </c>
      <c r="M264" s="46"/>
      <c r="N264" s="49"/>
      <c r="O264" s="66"/>
    </row>
    <row r="265" spans="1:15" x14ac:dyDescent="0.2">
      <c r="A265" s="40">
        <v>42903</v>
      </c>
      <c r="B265" s="41"/>
      <c r="C265" s="66" t="s">
        <v>2356</v>
      </c>
      <c r="D265" s="68"/>
      <c r="E265" s="66"/>
      <c r="F265" s="66"/>
      <c r="G265" s="45" t="s">
        <v>31</v>
      </c>
      <c r="H265" s="45"/>
      <c r="I265" s="46">
        <v>14.68</v>
      </c>
      <c r="J265" s="46"/>
      <c r="K265" s="108" t="s">
        <v>12</v>
      </c>
      <c r="L265" s="46">
        <v>5747.85</v>
      </c>
      <c r="M265" s="46"/>
      <c r="N265" s="49"/>
      <c r="O265" s="66"/>
    </row>
    <row r="266" spans="1:15" x14ac:dyDescent="0.2">
      <c r="A266" s="40">
        <v>42907</v>
      </c>
      <c r="B266" s="41">
        <v>42838</v>
      </c>
      <c r="C266" s="66" t="s">
        <v>1718</v>
      </c>
      <c r="D266" s="68"/>
      <c r="E266" s="66"/>
      <c r="F266" s="66"/>
      <c r="G266" s="45" t="s">
        <v>959</v>
      </c>
      <c r="H266" s="45"/>
      <c r="I266" s="46">
        <v>1700</v>
      </c>
      <c r="J266" s="46"/>
      <c r="K266" s="108" t="s">
        <v>12</v>
      </c>
      <c r="L266" s="46">
        <v>4047.85</v>
      </c>
      <c r="M266" s="46"/>
      <c r="N266" s="49"/>
      <c r="O266" s="66"/>
    </row>
    <row r="267" spans="1:15" x14ac:dyDescent="0.2">
      <c r="A267" s="40">
        <v>42915</v>
      </c>
      <c r="B267" s="41"/>
      <c r="C267" s="66" t="s">
        <v>2357</v>
      </c>
      <c r="D267" s="68"/>
      <c r="E267" s="66"/>
      <c r="F267" s="66"/>
      <c r="G267" s="45" t="s">
        <v>1709</v>
      </c>
      <c r="H267" s="45"/>
      <c r="I267" s="46">
        <v>60</v>
      </c>
      <c r="J267" s="46"/>
      <c r="K267" s="108" t="s">
        <v>12</v>
      </c>
      <c r="L267" s="46">
        <v>3987.85</v>
      </c>
      <c r="M267" s="46"/>
      <c r="N267" s="49"/>
      <c r="O267" s="66"/>
    </row>
    <row r="268" spans="1:15" x14ac:dyDescent="0.2">
      <c r="A268" s="40">
        <v>42915</v>
      </c>
      <c r="B268" s="41"/>
      <c r="C268" s="66" t="s">
        <v>2358</v>
      </c>
      <c r="D268" s="68"/>
      <c r="E268" s="66"/>
      <c r="F268" s="66"/>
      <c r="G268" s="45" t="s">
        <v>1709</v>
      </c>
      <c r="H268" s="45"/>
      <c r="I268" s="46">
        <v>5</v>
      </c>
      <c r="J268" s="46"/>
      <c r="K268" s="108" t="s">
        <v>12</v>
      </c>
      <c r="L268" s="46">
        <v>3982.85</v>
      </c>
      <c r="M268" s="46"/>
      <c r="N268" s="49"/>
      <c r="O268" s="66"/>
    </row>
    <row r="269" spans="1:15" x14ac:dyDescent="0.2">
      <c r="A269" s="40">
        <v>42915</v>
      </c>
      <c r="B269" s="41"/>
      <c r="C269" s="66" t="s">
        <v>2359</v>
      </c>
      <c r="D269" s="68"/>
      <c r="E269" s="66"/>
      <c r="F269" s="66"/>
      <c r="G269" s="45" t="s">
        <v>1709</v>
      </c>
      <c r="H269" s="45"/>
      <c r="I269" s="46">
        <v>7.5</v>
      </c>
      <c r="J269" s="46"/>
      <c r="K269" s="108" t="s">
        <v>12</v>
      </c>
      <c r="L269" s="46">
        <v>3975.35</v>
      </c>
      <c r="M269" s="46"/>
      <c r="N269" s="49"/>
      <c r="O269" s="66"/>
    </row>
    <row r="270" spans="1:15" x14ac:dyDescent="0.2">
      <c r="A270" s="40">
        <v>42915</v>
      </c>
      <c r="B270" s="41">
        <v>42915</v>
      </c>
      <c r="C270" s="66" t="s">
        <v>2360</v>
      </c>
      <c r="D270" s="68"/>
      <c r="E270" s="66"/>
      <c r="F270" s="66"/>
      <c r="G270" s="45" t="s">
        <v>1243</v>
      </c>
      <c r="H270" s="45"/>
      <c r="I270" s="46">
        <v>65</v>
      </c>
      <c r="J270" s="46"/>
      <c r="K270" s="108" t="s">
        <v>12</v>
      </c>
      <c r="L270" s="46">
        <v>3910.35</v>
      </c>
      <c r="M270" s="46"/>
      <c r="N270" s="49"/>
      <c r="O270" s="66"/>
    </row>
    <row r="271" spans="1:15" x14ac:dyDescent="0.2">
      <c r="A271" s="40">
        <v>42918</v>
      </c>
      <c r="B271" s="41"/>
      <c r="C271" s="66" t="s">
        <v>2361</v>
      </c>
      <c r="D271" s="68"/>
      <c r="E271" s="66"/>
      <c r="F271" s="66"/>
      <c r="G271" s="45" t="s">
        <v>1243</v>
      </c>
      <c r="H271" s="45"/>
      <c r="I271" s="46">
        <v>6</v>
      </c>
      <c r="J271" s="46"/>
      <c r="K271" s="108" t="s">
        <v>12</v>
      </c>
      <c r="L271" s="46">
        <v>3904.35</v>
      </c>
      <c r="M271" s="126">
        <v>3904.35</v>
      </c>
      <c r="N271" s="127">
        <v>42918</v>
      </c>
      <c r="O271" s="81" t="s">
        <v>2333</v>
      </c>
    </row>
    <row r="272" spans="1:15" x14ac:dyDescent="0.2">
      <c r="A272" s="40">
        <v>42919</v>
      </c>
      <c r="B272" s="41">
        <v>42916</v>
      </c>
      <c r="C272" s="66" t="s">
        <v>2362</v>
      </c>
      <c r="D272" s="68"/>
      <c r="E272" s="66"/>
      <c r="F272" s="66"/>
      <c r="G272" s="45" t="s">
        <v>1419</v>
      </c>
      <c r="H272" s="45"/>
      <c r="I272" s="46">
        <v>32.94</v>
      </c>
      <c r="J272" s="46"/>
      <c r="K272" s="128" t="s">
        <v>12</v>
      </c>
      <c r="L272" s="46">
        <v>3871.41</v>
      </c>
      <c r="M272" s="46">
        <v>3871.41</v>
      </c>
      <c r="N272" s="49">
        <v>42919</v>
      </c>
      <c r="O272" s="81" t="s">
        <v>2333</v>
      </c>
    </row>
    <row r="273" spans="1:15" x14ac:dyDescent="0.2">
      <c r="A273" s="40">
        <v>42920</v>
      </c>
      <c r="B273" s="41">
        <v>42911</v>
      </c>
      <c r="C273" s="66" t="s">
        <v>2363</v>
      </c>
      <c r="D273" s="68"/>
      <c r="E273" s="66"/>
      <c r="F273" s="66">
        <v>289</v>
      </c>
      <c r="G273" s="45" t="s">
        <v>1709</v>
      </c>
      <c r="H273" s="45"/>
      <c r="I273" s="46">
        <v>75</v>
      </c>
      <c r="J273" s="46"/>
      <c r="K273" s="128" t="s">
        <v>12</v>
      </c>
      <c r="L273" s="46">
        <v>3796.41</v>
      </c>
      <c r="M273" s="46"/>
      <c r="N273" s="49"/>
      <c r="O273" s="66"/>
    </row>
    <row r="274" spans="1:15" x14ac:dyDescent="0.2">
      <c r="A274" s="40">
        <v>42920</v>
      </c>
      <c r="B274" s="41">
        <v>42911</v>
      </c>
      <c r="C274" s="66" t="s">
        <v>2364</v>
      </c>
      <c r="D274" s="68"/>
      <c r="E274" s="66"/>
      <c r="F274" s="66">
        <v>290</v>
      </c>
      <c r="G274" s="45" t="s">
        <v>1709</v>
      </c>
      <c r="H274" s="45"/>
      <c r="I274" s="46">
        <v>136</v>
      </c>
      <c r="J274" s="46"/>
      <c r="K274" s="128" t="s">
        <v>12</v>
      </c>
      <c r="L274" s="46">
        <v>3660.41</v>
      </c>
      <c r="M274" s="46"/>
      <c r="N274" s="49"/>
      <c r="O274" s="66"/>
    </row>
    <row r="275" spans="1:15" x14ac:dyDescent="0.2">
      <c r="A275" s="40">
        <v>42920</v>
      </c>
      <c r="B275" s="41">
        <v>42869</v>
      </c>
      <c r="C275" s="111" t="s">
        <v>268</v>
      </c>
      <c r="D275" s="112"/>
      <c r="E275" s="111"/>
      <c r="F275" s="111"/>
      <c r="G275" s="45" t="s">
        <v>959</v>
      </c>
      <c r="H275" s="113"/>
      <c r="I275" s="140"/>
      <c r="J275" s="140">
        <v>70</v>
      </c>
      <c r="K275" s="128" t="s">
        <v>12</v>
      </c>
      <c r="L275" s="46">
        <v>3730.41</v>
      </c>
      <c r="M275" s="46"/>
      <c r="N275" s="49"/>
      <c r="O275" s="66"/>
    </row>
    <row r="276" spans="1:15" x14ac:dyDescent="0.2">
      <c r="A276" s="40">
        <v>42921</v>
      </c>
      <c r="B276" s="41" t="s">
        <v>2365</v>
      </c>
      <c r="C276" s="66" t="s">
        <v>2366</v>
      </c>
      <c r="D276" s="68"/>
      <c r="E276" s="66"/>
      <c r="F276" s="66"/>
      <c r="G276" s="45" t="s">
        <v>16</v>
      </c>
      <c r="H276" s="45"/>
      <c r="I276" s="46">
        <v>137.69999999999999</v>
      </c>
      <c r="J276" s="46"/>
      <c r="K276" s="128" t="s">
        <v>12</v>
      </c>
      <c r="L276" s="46">
        <v>3592.71</v>
      </c>
      <c r="M276" s="46"/>
      <c r="N276" s="49"/>
      <c r="O276" s="66"/>
    </row>
    <row r="277" spans="1:15" x14ac:dyDescent="0.2">
      <c r="A277" s="40">
        <v>42921</v>
      </c>
      <c r="B277" s="41" t="s">
        <v>2367</v>
      </c>
      <c r="C277" s="75" t="s">
        <v>2368</v>
      </c>
      <c r="D277" s="68"/>
      <c r="E277" s="66"/>
      <c r="F277" s="66"/>
      <c r="G277" s="45" t="s">
        <v>16</v>
      </c>
      <c r="H277" s="45"/>
      <c r="I277" s="46">
        <v>137.69999999999999</v>
      </c>
      <c r="J277" s="46"/>
      <c r="K277" s="128" t="s">
        <v>12</v>
      </c>
      <c r="L277" s="46">
        <v>3455.01</v>
      </c>
      <c r="M277" s="46">
        <v>3455.01</v>
      </c>
      <c r="N277" s="49">
        <v>42921</v>
      </c>
      <c r="O277" s="81" t="s">
        <v>2333</v>
      </c>
    </row>
    <row r="278" spans="1:15" x14ac:dyDescent="0.2">
      <c r="A278" s="40">
        <v>42921</v>
      </c>
      <c r="B278" s="41">
        <v>42918</v>
      </c>
      <c r="C278" s="66" t="s">
        <v>1682</v>
      </c>
      <c r="D278" s="68"/>
      <c r="E278" s="66"/>
      <c r="F278" s="66"/>
      <c r="G278" s="129" t="s">
        <v>1709</v>
      </c>
      <c r="H278" s="129"/>
      <c r="I278" s="130"/>
      <c r="J278" s="130">
        <v>210.66</v>
      </c>
      <c r="K278" s="128" t="s">
        <v>12</v>
      </c>
      <c r="L278" s="46">
        <v>3665.67</v>
      </c>
      <c r="M278" s="46"/>
      <c r="N278" s="49"/>
      <c r="O278" s="66"/>
    </row>
    <row r="279" spans="1:15" x14ac:dyDescent="0.2">
      <c r="A279" s="40">
        <v>42921</v>
      </c>
      <c r="B279" s="41">
        <v>42918</v>
      </c>
      <c r="C279" s="66" t="s">
        <v>35</v>
      </c>
      <c r="D279" s="68" t="s">
        <v>2340</v>
      </c>
      <c r="E279" s="66"/>
      <c r="F279" s="66"/>
      <c r="G279" s="129" t="s">
        <v>1243</v>
      </c>
      <c r="H279" s="129"/>
      <c r="I279" s="130"/>
      <c r="J279" s="130">
        <v>70.650000000000006</v>
      </c>
      <c r="K279" s="128" t="s">
        <v>12</v>
      </c>
      <c r="L279" s="46">
        <v>3736.32</v>
      </c>
      <c r="M279" s="46"/>
      <c r="N279" s="49"/>
      <c r="O279" s="66"/>
    </row>
    <row r="280" spans="1:15" x14ac:dyDescent="0.2">
      <c r="A280" s="40">
        <v>42921</v>
      </c>
      <c r="B280" s="41">
        <v>42918</v>
      </c>
      <c r="C280" s="66" t="s">
        <v>2369</v>
      </c>
      <c r="D280" s="68" t="s">
        <v>2340</v>
      </c>
      <c r="E280" s="66"/>
      <c r="F280" s="66"/>
      <c r="G280" s="129" t="s">
        <v>1710</v>
      </c>
      <c r="H280" s="129"/>
      <c r="I280" s="130"/>
      <c r="J280" s="130">
        <v>123.38</v>
      </c>
      <c r="K280" s="128" t="s">
        <v>12</v>
      </c>
      <c r="L280" s="46">
        <v>3859.7</v>
      </c>
      <c r="M280" s="46"/>
      <c r="N280" s="49"/>
      <c r="O280" s="66"/>
    </row>
    <row r="281" spans="1:15" x14ac:dyDescent="0.2">
      <c r="A281" s="40">
        <v>42921</v>
      </c>
      <c r="B281" s="41">
        <v>42918</v>
      </c>
      <c r="C281" s="66" t="s">
        <v>2370</v>
      </c>
      <c r="D281" s="68" t="s">
        <v>2340</v>
      </c>
      <c r="E281" s="66"/>
      <c r="F281" s="66"/>
      <c r="G281" s="129" t="s">
        <v>1710</v>
      </c>
      <c r="H281" s="129"/>
      <c r="I281" s="130"/>
      <c r="J281" s="130">
        <v>288.2</v>
      </c>
      <c r="K281" s="128" t="s">
        <v>12</v>
      </c>
      <c r="L281" s="46">
        <v>4147.8999999999996</v>
      </c>
      <c r="M281" s="46"/>
      <c r="N281" s="49"/>
      <c r="O281" s="66"/>
    </row>
    <row r="282" spans="1:15" x14ac:dyDescent="0.2">
      <c r="A282" s="40">
        <v>42921</v>
      </c>
      <c r="B282" s="41">
        <v>42918</v>
      </c>
      <c r="C282" s="66" t="s">
        <v>1934</v>
      </c>
      <c r="D282" s="68" t="s">
        <v>2340</v>
      </c>
      <c r="E282" s="66"/>
      <c r="F282" s="66"/>
      <c r="G282" s="129" t="s">
        <v>1710</v>
      </c>
      <c r="H282" s="129"/>
      <c r="I282" s="130"/>
      <c r="J282" s="130">
        <v>56.96</v>
      </c>
      <c r="K282" s="128" t="s">
        <v>12</v>
      </c>
      <c r="L282" s="46">
        <v>4204.8599999999997</v>
      </c>
      <c r="M282" s="46"/>
      <c r="N282" s="49"/>
      <c r="O282" s="66"/>
    </row>
    <row r="283" spans="1:15" x14ac:dyDescent="0.2">
      <c r="A283" s="40">
        <v>42921</v>
      </c>
      <c r="B283" s="41">
        <v>42918</v>
      </c>
      <c r="C283" s="66" t="s">
        <v>2371</v>
      </c>
      <c r="D283" s="68"/>
      <c r="E283" s="66"/>
      <c r="F283" s="66"/>
      <c r="G283" s="129" t="s">
        <v>1419</v>
      </c>
      <c r="H283" s="129"/>
      <c r="I283" s="130"/>
      <c r="J283" s="130">
        <v>43.27</v>
      </c>
      <c r="K283" s="128" t="s">
        <v>12</v>
      </c>
      <c r="L283" s="46">
        <v>4248.13</v>
      </c>
      <c r="M283" s="46"/>
      <c r="N283" s="49"/>
      <c r="O283" s="66"/>
    </row>
    <row r="284" spans="1:15" x14ac:dyDescent="0.2">
      <c r="A284" s="40">
        <v>42921</v>
      </c>
      <c r="B284" s="41">
        <v>42918</v>
      </c>
      <c r="C284" s="66" t="s">
        <v>37</v>
      </c>
      <c r="D284" s="68" t="s">
        <v>2341</v>
      </c>
      <c r="E284" s="66"/>
      <c r="F284" s="66"/>
      <c r="G284" s="129" t="s">
        <v>16</v>
      </c>
      <c r="H284" s="129"/>
      <c r="I284" s="130"/>
      <c r="J284" s="130">
        <v>149.78</v>
      </c>
      <c r="K284" s="128" t="s">
        <v>12</v>
      </c>
      <c r="L284" s="46">
        <v>4397.91</v>
      </c>
      <c r="M284" s="46"/>
      <c r="N284" s="49"/>
      <c r="O284" s="66"/>
    </row>
    <row r="285" spans="1:15" x14ac:dyDescent="0.2">
      <c r="A285" s="40">
        <v>42921</v>
      </c>
      <c r="B285" s="41">
        <v>42918</v>
      </c>
      <c r="C285" s="66" t="s">
        <v>667</v>
      </c>
      <c r="D285" s="68" t="s">
        <v>2340</v>
      </c>
      <c r="E285" s="66"/>
      <c r="F285" s="66"/>
      <c r="G285" s="129" t="s">
        <v>959</v>
      </c>
      <c r="H285" s="129"/>
      <c r="I285" s="130"/>
      <c r="J285" s="130"/>
      <c r="K285" s="128" t="s">
        <v>12</v>
      </c>
      <c r="L285" s="46">
        <v>4397.91</v>
      </c>
      <c r="M285" s="46"/>
      <c r="N285" s="49"/>
      <c r="O285" s="66"/>
    </row>
    <row r="286" spans="1:15" x14ac:dyDescent="0.2">
      <c r="A286" s="40">
        <v>42921</v>
      </c>
      <c r="B286" s="41">
        <v>42918</v>
      </c>
      <c r="C286" s="66" t="s">
        <v>1417</v>
      </c>
      <c r="D286" s="68"/>
      <c r="E286" s="66"/>
      <c r="F286" s="66"/>
      <c r="G286" s="129" t="s">
        <v>41</v>
      </c>
      <c r="H286" s="129"/>
      <c r="I286" s="130"/>
      <c r="J286" s="130">
        <v>832.87</v>
      </c>
      <c r="K286" s="128" t="s">
        <v>12</v>
      </c>
      <c r="L286" s="46">
        <v>5230.78</v>
      </c>
      <c r="M286" s="46"/>
      <c r="N286" s="49"/>
      <c r="O286" s="66"/>
    </row>
    <row r="287" spans="1:15" x14ac:dyDescent="0.2">
      <c r="A287" s="40">
        <v>42921</v>
      </c>
      <c r="B287" s="41">
        <v>42918</v>
      </c>
      <c r="C287" s="66" t="s">
        <v>1904</v>
      </c>
      <c r="D287" s="68"/>
      <c r="E287" s="66"/>
      <c r="F287" s="66"/>
      <c r="G287" s="129" t="s">
        <v>44</v>
      </c>
      <c r="H287" s="129"/>
      <c r="I287" s="130">
        <v>189.66</v>
      </c>
      <c r="J287" s="130"/>
      <c r="K287" s="128" t="s">
        <v>12</v>
      </c>
      <c r="L287" s="46">
        <v>5041.12</v>
      </c>
      <c r="M287" s="46"/>
      <c r="N287" s="49"/>
      <c r="O287" s="66"/>
    </row>
    <row r="288" spans="1:15" x14ac:dyDescent="0.2">
      <c r="A288" s="40">
        <v>42921</v>
      </c>
      <c r="B288" s="41">
        <v>42918</v>
      </c>
      <c r="C288" s="66" t="s">
        <v>45</v>
      </c>
      <c r="D288" s="68"/>
      <c r="E288" s="66"/>
      <c r="F288" s="66"/>
      <c r="G288" s="129" t="s">
        <v>46</v>
      </c>
      <c r="H288" s="129"/>
      <c r="I288" s="130">
        <v>6</v>
      </c>
      <c r="J288" s="130"/>
      <c r="K288" s="128" t="s">
        <v>12</v>
      </c>
      <c r="L288" s="46">
        <v>5035.12</v>
      </c>
      <c r="M288" s="46"/>
      <c r="N288" s="49"/>
      <c r="O288" s="66"/>
    </row>
    <row r="289" spans="1:15" x14ac:dyDescent="0.2">
      <c r="A289" s="40">
        <v>42921</v>
      </c>
      <c r="B289" s="41">
        <v>42918</v>
      </c>
      <c r="C289" s="66" t="s">
        <v>47</v>
      </c>
      <c r="D289" s="67"/>
      <c r="E289" s="66"/>
      <c r="F289" s="66"/>
      <c r="G289" s="129" t="s">
        <v>116</v>
      </c>
      <c r="H289" s="131">
        <v>1580.11</v>
      </c>
      <c r="I289" s="130"/>
      <c r="J289" s="130"/>
      <c r="K289" s="128" t="s">
        <v>12</v>
      </c>
      <c r="L289" s="46">
        <v>5035.12</v>
      </c>
      <c r="M289" s="46">
        <v>5035.12</v>
      </c>
      <c r="N289" s="49">
        <v>42924</v>
      </c>
      <c r="O289" s="81" t="s">
        <v>2333</v>
      </c>
    </row>
    <row r="290" spans="1:15" x14ac:dyDescent="0.2">
      <c r="A290" s="40">
        <v>42922</v>
      </c>
      <c r="B290" s="41"/>
      <c r="C290" s="66" t="s">
        <v>2372</v>
      </c>
      <c r="D290" s="68"/>
      <c r="E290" s="66"/>
      <c r="F290" s="66"/>
      <c r="G290" s="45" t="s">
        <v>20</v>
      </c>
      <c r="H290" s="45"/>
      <c r="I290" s="46"/>
      <c r="J290" s="46">
        <v>15</v>
      </c>
      <c r="K290" s="128" t="s">
        <v>12</v>
      </c>
      <c r="L290" s="46">
        <v>5050.12</v>
      </c>
      <c r="M290" s="46"/>
      <c r="N290" s="49"/>
      <c r="O290" s="66"/>
    </row>
    <row r="291" spans="1:15" x14ac:dyDescent="0.2">
      <c r="A291" s="40">
        <v>42926</v>
      </c>
      <c r="B291" s="41"/>
      <c r="C291" s="66" t="s">
        <v>2373</v>
      </c>
      <c r="D291" s="68"/>
      <c r="E291" s="66"/>
      <c r="F291" s="66"/>
      <c r="G291" s="45" t="s">
        <v>1710</v>
      </c>
      <c r="H291" s="45"/>
      <c r="I291" s="46">
        <v>50</v>
      </c>
      <c r="J291" s="46"/>
      <c r="K291" s="128" t="s">
        <v>12</v>
      </c>
      <c r="L291" s="46">
        <v>5000.12</v>
      </c>
      <c r="M291" s="46"/>
      <c r="N291" s="49"/>
      <c r="O291" s="66"/>
    </row>
    <row r="292" spans="1:15" x14ac:dyDescent="0.2">
      <c r="A292" s="40">
        <v>42926</v>
      </c>
      <c r="B292" s="41"/>
      <c r="C292" s="66" t="s">
        <v>2374</v>
      </c>
      <c r="D292" s="68"/>
      <c r="E292" s="66"/>
      <c r="F292" s="66"/>
      <c r="G292" s="45" t="s">
        <v>1710</v>
      </c>
      <c r="H292" s="45"/>
      <c r="I292" s="46">
        <v>50</v>
      </c>
      <c r="J292" s="46"/>
      <c r="K292" s="128" t="s">
        <v>12</v>
      </c>
      <c r="L292" s="46">
        <v>4950.12</v>
      </c>
      <c r="M292" s="46"/>
      <c r="N292" s="49"/>
      <c r="O292" s="66"/>
    </row>
    <row r="293" spans="1:15" x14ac:dyDescent="0.2">
      <c r="A293" s="40">
        <v>42926</v>
      </c>
      <c r="B293" s="41"/>
      <c r="C293" s="66" t="s">
        <v>2375</v>
      </c>
      <c r="D293" s="68"/>
      <c r="E293" s="66"/>
      <c r="F293" s="66"/>
      <c r="G293" s="45" t="s">
        <v>1243</v>
      </c>
      <c r="H293" s="45"/>
      <c r="I293" s="46">
        <v>100</v>
      </c>
      <c r="J293" s="46"/>
      <c r="K293" s="128" t="s">
        <v>12</v>
      </c>
      <c r="L293" s="46">
        <v>4850.12</v>
      </c>
      <c r="M293" s="46">
        <v>4850.12</v>
      </c>
      <c r="N293" s="49">
        <v>42926</v>
      </c>
      <c r="O293" s="81" t="s">
        <v>2333</v>
      </c>
    </row>
    <row r="294" spans="1:15" x14ac:dyDescent="0.2">
      <c r="A294" s="40">
        <v>42937</v>
      </c>
      <c r="B294" s="41"/>
      <c r="C294" s="75" t="s">
        <v>2376</v>
      </c>
      <c r="D294" s="68"/>
      <c r="E294" s="66"/>
      <c r="F294" s="66"/>
      <c r="G294" s="45" t="s">
        <v>1710</v>
      </c>
      <c r="H294" s="45"/>
      <c r="I294" s="46">
        <v>138</v>
      </c>
      <c r="J294" s="46"/>
      <c r="K294" s="128" t="s">
        <v>12</v>
      </c>
      <c r="L294" s="46">
        <v>4712.12</v>
      </c>
      <c r="M294" s="46"/>
      <c r="N294" s="49"/>
      <c r="O294" s="66"/>
    </row>
    <row r="295" spans="1:15" x14ac:dyDescent="0.2">
      <c r="A295" s="40">
        <v>42937</v>
      </c>
      <c r="B295" s="41"/>
      <c r="C295" s="66" t="s">
        <v>2377</v>
      </c>
      <c r="D295" s="68"/>
      <c r="E295" s="66"/>
      <c r="F295" s="66"/>
      <c r="G295" s="45" t="s">
        <v>1243</v>
      </c>
      <c r="H295" s="45"/>
      <c r="I295" s="46">
        <v>6</v>
      </c>
      <c r="J295" s="46"/>
      <c r="K295" s="128" t="s">
        <v>12</v>
      </c>
      <c r="L295" s="46">
        <v>4706.12</v>
      </c>
      <c r="M295" s="46">
        <v>4706.12</v>
      </c>
      <c r="N295" s="49">
        <v>42937</v>
      </c>
      <c r="O295" s="81" t="s">
        <v>2333</v>
      </c>
    </row>
    <row r="296" spans="1:15" x14ac:dyDescent="0.2">
      <c r="A296" s="40">
        <v>42942</v>
      </c>
      <c r="B296" s="41">
        <v>42917</v>
      </c>
      <c r="C296" s="111" t="s">
        <v>2378</v>
      </c>
      <c r="D296" s="112"/>
      <c r="E296" s="111"/>
      <c r="F296" s="111"/>
      <c r="G296" s="113" t="s">
        <v>20</v>
      </c>
      <c r="H296" s="113"/>
      <c r="I296" s="140"/>
      <c r="J296" s="140">
        <v>15</v>
      </c>
      <c r="K296" s="128" t="s">
        <v>12</v>
      </c>
      <c r="L296" s="46">
        <v>4721.12</v>
      </c>
      <c r="M296" s="46"/>
      <c r="N296" s="49"/>
      <c r="O296" s="66"/>
    </row>
    <row r="297" spans="1:15" x14ac:dyDescent="0.2">
      <c r="A297" s="40">
        <v>42943</v>
      </c>
      <c r="B297" s="41"/>
      <c r="C297" s="45" t="s">
        <v>2379</v>
      </c>
      <c r="D297" s="68"/>
      <c r="E297" s="66"/>
      <c r="F297" s="66"/>
      <c r="G297" s="45" t="s">
        <v>1243</v>
      </c>
      <c r="H297" s="45"/>
      <c r="I297" s="46">
        <v>200</v>
      </c>
      <c r="J297" s="46"/>
      <c r="K297" s="128" t="s">
        <v>12</v>
      </c>
      <c r="L297" s="46">
        <v>4521.12</v>
      </c>
      <c r="M297" s="46"/>
      <c r="N297" s="49"/>
      <c r="O297" s="132"/>
    </row>
    <row r="298" spans="1:15" x14ac:dyDescent="0.2">
      <c r="A298" s="40">
        <v>42943</v>
      </c>
      <c r="B298" s="41"/>
      <c r="C298" s="45" t="s">
        <v>2380</v>
      </c>
      <c r="D298" s="68"/>
      <c r="E298" s="66"/>
      <c r="F298" s="66"/>
      <c r="G298" s="45" t="s">
        <v>1243</v>
      </c>
      <c r="H298" s="45"/>
      <c r="I298" s="46">
        <v>150</v>
      </c>
      <c r="J298" s="46"/>
      <c r="K298" s="128" t="s">
        <v>12</v>
      </c>
      <c r="L298" s="46">
        <v>4371.12</v>
      </c>
      <c r="M298" s="46"/>
      <c r="N298" s="49"/>
      <c r="O298" s="66"/>
    </row>
    <row r="299" spans="1:15" x14ac:dyDescent="0.2">
      <c r="A299" s="40">
        <v>42955</v>
      </c>
      <c r="B299" s="41">
        <v>42949</v>
      </c>
      <c r="C299" s="75" t="s">
        <v>2381</v>
      </c>
      <c r="D299" s="68"/>
      <c r="E299" s="66"/>
      <c r="F299" s="66"/>
      <c r="G299" s="133" t="s">
        <v>16</v>
      </c>
      <c r="H299" s="45"/>
      <c r="I299" s="46">
        <v>229.5</v>
      </c>
      <c r="J299" s="46"/>
      <c r="K299" s="128" t="s">
        <v>12</v>
      </c>
      <c r="L299" s="46">
        <v>4141.62</v>
      </c>
      <c r="M299" s="46">
        <v>4141.62</v>
      </c>
      <c r="N299" s="49">
        <v>42955</v>
      </c>
      <c r="O299" s="81" t="s">
        <v>2333</v>
      </c>
    </row>
    <row r="300" spans="1:15" x14ac:dyDescent="0.2">
      <c r="A300" s="40">
        <v>42955</v>
      </c>
      <c r="B300" s="41">
        <v>42949</v>
      </c>
      <c r="C300" s="66" t="s">
        <v>2382</v>
      </c>
      <c r="D300" s="68"/>
      <c r="E300" s="66"/>
      <c r="F300" s="66"/>
      <c r="G300" s="134" t="s">
        <v>24</v>
      </c>
      <c r="H300" s="134"/>
      <c r="I300" s="135"/>
      <c r="J300" s="135">
        <v>9.51</v>
      </c>
      <c r="K300" s="128" t="s">
        <v>12</v>
      </c>
      <c r="L300" s="46">
        <v>4151.13</v>
      </c>
      <c r="M300" s="46"/>
      <c r="N300" s="49"/>
      <c r="O300" s="66"/>
    </row>
    <row r="301" spans="1:15" x14ac:dyDescent="0.2">
      <c r="A301" s="40">
        <v>42955</v>
      </c>
      <c r="B301" s="41">
        <v>42949</v>
      </c>
      <c r="C301" s="66" t="s">
        <v>2383</v>
      </c>
      <c r="D301" s="68" t="s">
        <v>2340</v>
      </c>
      <c r="E301" s="66"/>
      <c r="F301" s="66"/>
      <c r="G301" s="134" t="s">
        <v>20</v>
      </c>
      <c r="H301" s="134"/>
      <c r="I301" s="135"/>
      <c r="J301" s="135">
        <v>116.12</v>
      </c>
      <c r="K301" s="128" t="s">
        <v>12</v>
      </c>
      <c r="L301" s="46">
        <v>4267.25</v>
      </c>
      <c r="M301" s="46"/>
      <c r="N301" s="49"/>
      <c r="O301" s="66"/>
    </row>
    <row r="302" spans="1:15" x14ac:dyDescent="0.2">
      <c r="A302" s="40">
        <v>42955</v>
      </c>
      <c r="B302" s="41">
        <v>42949</v>
      </c>
      <c r="C302" s="66" t="s">
        <v>2384</v>
      </c>
      <c r="D302" s="68" t="s">
        <v>2340</v>
      </c>
      <c r="E302" s="66"/>
      <c r="F302" s="66"/>
      <c r="G302" s="134" t="s">
        <v>20</v>
      </c>
      <c r="H302" s="134"/>
      <c r="I302" s="135"/>
      <c r="J302" s="135">
        <v>38.64</v>
      </c>
      <c r="K302" s="128" t="s">
        <v>12</v>
      </c>
      <c r="L302" s="46">
        <v>4305.8900000000003</v>
      </c>
      <c r="M302" s="46"/>
      <c r="N302" s="49"/>
      <c r="O302" s="66"/>
    </row>
    <row r="303" spans="1:15" x14ac:dyDescent="0.2">
      <c r="A303" s="40">
        <v>42955</v>
      </c>
      <c r="B303" s="41">
        <v>42949</v>
      </c>
      <c r="C303" s="66" t="s">
        <v>2385</v>
      </c>
      <c r="D303" s="68" t="s">
        <v>2340</v>
      </c>
      <c r="E303" s="66"/>
      <c r="F303" s="66"/>
      <c r="G303" s="134" t="s">
        <v>16</v>
      </c>
      <c r="H303" s="134"/>
      <c r="I303" s="135"/>
      <c r="J303" s="135">
        <v>226.38</v>
      </c>
      <c r="K303" s="128" t="s">
        <v>12</v>
      </c>
      <c r="L303" s="46">
        <v>4532.2700000000004</v>
      </c>
      <c r="M303" s="46"/>
      <c r="N303" s="49"/>
      <c r="O303" s="66"/>
    </row>
    <row r="304" spans="1:15" x14ac:dyDescent="0.2">
      <c r="A304" s="40">
        <v>42955</v>
      </c>
      <c r="B304" s="41">
        <v>42949</v>
      </c>
      <c r="C304" s="66" t="s">
        <v>2386</v>
      </c>
      <c r="D304" s="68"/>
      <c r="E304" s="66"/>
      <c r="F304" s="66"/>
      <c r="G304" s="134" t="s">
        <v>16</v>
      </c>
      <c r="H304" s="134"/>
      <c r="I304" s="135"/>
      <c r="J304" s="135">
        <v>9.3000000000000007</v>
      </c>
      <c r="K304" s="128" t="s">
        <v>12</v>
      </c>
      <c r="L304" s="46">
        <v>4541.57</v>
      </c>
      <c r="M304" s="46"/>
      <c r="N304" s="49"/>
      <c r="O304" s="66"/>
    </row>
    <row r="305" spans="1:15" x14ac:dyDescent="0.2">
      <c r="A305" s="40">
        <v>42955</v>
      </c>
      <c r="B305" s="41">
        <v>42949</v>
      </c>
      <c r="C305" s="66" t="s">
        <v>1417</v>
      </c>
      <c r="D305" s="68"/>
      <c r="E305" s="66"/>
      <c r="F305" s="66"/>
      <c r="G305" s="134" t="s">
        <v>41</v>
      </c>
      <c r="H305" s="134"/>
      <c r="I305" s="135"/>
      <c r="J305" s="135">
        <v>667.5</v>
      </c>
      <c r="K305" s="128" t="s">
        <v>12</v>
      </c>
      <c r="L305" s="46">
        <v>5209.07</v>
      </c>
      <c r="M305" s="46"/>
      <c r="N305" s="49"/>
      <c r="O305" s="66"/>
    </row>
    <row r="306" spans="1:15" x14ac:dyDescent="0.2">
      <c r="A306" s="40">
        <v>42955</v>
      </c>
      <c r="B306" s="41">
        <v>42949</v>
      </c>
      <c r="C306" s="66" t="s">
        <v>1904</v>
      </c>
      <c r="D306" s="68"/>
      <c r="E306" s="66"/>
      <c r="F306" s="66"/>
      <c r="G306" s="134" t="s">
        <v>44</v>
      </c>
      <c r="H306" s="134"/>
      <c r="I306" s="135"/>
      <c r="J306" s="135"/>
      <c r="K306" s="128" t="s">
        <v>12</v>
      </c>
      <c r="L306" s="46">
        <v>5209.07</v>
      </c>
      <c r="M306" s="46"/>
      <c r="N306" s="49"/>
      <c r="O306" s="66"/>
    </row>
    <row r="307" spans="1:15" x14ac:dyDescent="0.2">
      <c r="A307" s="40">
        <v>42955</v>
      </c>
      <c r="B307" s="41">
        <v>42949</v>
      </c>
      <c r="C307" s="66" t="s">
        <v>45</v>
      </c>
      <c r="D307" s="68"/>
      <c r="E307" s="66"/>
      <c r="F307" s="66"/>
      <c r="G307" s="134" t="s">
        <v>46</v>
      </c>
      <c r="H307" s="134"/>
      <c r="I307" s="135">
        <v>6</v>
      </c>
      <c r="J307" s="135"/>
      <c r="K307" s="128" t="s">
        <v>12</v>
      </c>
      <c r="L307" s="46">
        <v>5203.07</v>
      </c>
      <c r="M307" s="46"/>
      <c r="N307" s="49"/>
      <c r="O307" s="66"/>
    </row>
    <row r="308" spans="1:15" x14ac:dyDescent="0.2">
      <c r="A308" s="40">
        <v>42955</v>
      </c>
      <c r="B308" s="41">
        <v>42949</v>
      </c>
      <c r="C308" s="66" t="s">
        <v>47</v>
      </c>
      <c r="D308" s="67"/>
      <c r="E308" s="66"/>
      <c r="F308" s="66"/>
      <c r="G308" s="134" t="s">
        <v>116</v>
      </c>
      <c r="H308" s="136">
        <v>1061.45</v>
      </c>
      <c r="I308" s="135"/>
      <c r="J308" s="135"/>
      <c r="K308" s="128" t="s">
        <v>12</v>
      </c>
      <c r="L308" s="46">
        <v>5203.07</v>
      </c>
      <c r="M308" s="46"/>
      <c r="N308" s="49"/>
      <c r="O308" s="66"/>
    </row>
    <row r="309" spans="1:15" x14ac:dyDescent="0.2">
      <c r="A309" s="40">
        <v>42959</v>
      </c>
      <c r="B309" s="41"/>
      <c r="C309" s="66" t="s">
        <v>2387</v>
      </c>
      <c r="D309" s="68"/>
      <c r="E309" s="66"/>
      <c r="F309" s="66"/>
      <c r="G309" s="45" t="s">
        <v>2345</v>
      </c>
      <c r="H309" s="45"/>
      <c r="I309" s="46">
        <v>300</v>
      </c>
      <c r="J309" s="46"/>
      <c r="K309" s="128" t="s">
        <v>12</v>
      </c>
      <c r="L309" s="46">
        <v>4903.07</v>
      </c>
      <c r="M309" s="46"/>
      <c r="N309" s="49"/>
      <c r="O309" s="66"/>
    </row>
    <row r="310" spans="1:15" x14ac:dyDescent="0.2">
      <c r="A310" s="40">
        <v>42959</v>
      </c>
      <c r="B310" s="41"/>
      <c r="C310" s="66" t="s">
        <v>2388</v>
      </c>
      <c r="D310" s="68"/>
      <c r="E310" s="66"/>
      <c r="F310" s="66"/>
      <c r="G310" s="45" t="s">
        <v>2345</v>
      </c>
      <c r="H310" s="45"/>
      <c r="I310" s="46">
        <v>260</v>
      </c>
      <c r="J310" s="46"/>
      <c r="K310" s="128" t="s">
        <v>12</v>
      </c>
      <c r="L310" s="46">
        <v>4643.07</v>
      </c>
      <c r="M310" s="46">
        <v>4643.07</v>
      </c>
      <c r="N310" s="49">
        <v>42924</v>
      </c>
      <c r="O310" s="81" t="s">
        <v>2333</v>
      </c>
    </row>
    <row r="311" spans="1:15" x14ac:dyDescent="0.2">
      <c r="A311" s="40">
        <v>42976</v>
      </c>
      <c r="B311" s="41"/>
      <c r="C311" s="66" t="s">
        <v>2389</v>
      </c>
      <c r="D311" s="68"/>
      <c r="E311" s="66"/>
      <c r="F311" s="66"/>
      <c r="G311" s="45" t="s">
        <v>1419</v>
      </c>
      <c r="H311" s="45"/>
      <c r="I311" s="46">
        <v>68.94</v>
      </c>
      <c r="J311" s="46"/>
      <c r="K311" s="128" t="s">
        <v>12</v>
      </c>
      <c r="L311" s="46">
        <v>4574.13</v>
      </c>
      <c r="M311" s="46"/>
      <c r="N311" s="49"/>
      <c r="O311" s="66"/>
    </row>
    <row r="312" spans="1:15" x14ac:dyDescent="0.2">
      <c r="A312" s="40">
        <v>42978</v>
      </c>
      <c r="B312" s="41"/>
      <c r="C312" s="66" t="s">
        <v>2390</v>
      </c>
      <c r="D312" s="68"/>
      <c r="E312" s="66"/>
      <c r="F312" s="66"/>
      <c r="G312" s="45" t="s">
        <v>2345</v>
      </c>
      <c r="H312" s="45"/>
      <c r="I312" s="46">
        <v>330</v>
      </c>
      <c r="J312" s="46"/>
      <c r="K312" s="128" t="s">
        <v>12</v>
      </c>
      <c r="L312" s="46">
        <v>4244.13</v>
      </c>
      <c r="M312" s="46"/>
      <c r="N312" s="49"/>
      <c r="O312" s="66"/>
    </row>
    <row r="313" spans="1:15" x14ac:dyDescent="0.2">
      <c r="A313" s="40">
        <v>42978</v>
      </c>
      <c r="B313" s="41"/>
      <c r="C313" s="66" t="s">
        <v>2391</v>
      </c>
      <c r="D313" s="68"/>
      <c r="E313" s="66"/>
      <c r="F313" s="66"/>
      <c r="G313" s="45" t="s">
        <v>2345</v>
      </c>
      <c r="H313" s="45"/>
      <c r="I313" s="46">
        <v>200</v>
      </c>
      <c r="J313" s="46"/>
      <c r="K313" s="128" t="s">
        <v>12</v>
      </c>
      <c r="L313" s="46">
        <v>4044.13</v>
      </c>
      <c r="M313" s="46"/>
      <c r="N313" s="49"/>
      <c r="O313" s="66"/>
    </row>
    <row r="314" spans="1:15" x14ac:dyDescent="0.2">
      <c r="A314" s="40">
        <v>42978</v>
      </c>
      <c r="B314" s="41"/>
      <c r="C314" s="66" t="s">
        <v>2392</v>
      </c>
      <c r="D314" s="68"/>
      <c r="E314" s="66"/>
      <c r="F314" s="66"/>
      <c r="G314" s="45" t="s">
        <v>2345</v>
      </c>
      <c r="H314" s="45"/>
      <c r="I314" s="46">
        <v>200</v>
      </c>
      <c r="J314" s="46"/>
      <c r="K314" s="128" t="s">
        <v>12</v>
      </c>
      <c r="L314" s="46">
        <v>3844.13</v>
      </c>
      <c r="M314" s="46">
        <v>3844.13</v>
      </c>
      <c r="N314" s="49">
        <v>42978</v>
      </c>
      <c r="O314" s="81" t="s">
        <v>2333</v>
      </c>
    </row>
    <row r="315" spans="1:15" x14ac:dyDescent="0.2">
      <c r="A315" s="40">
        <v>42978</v>
      </c>
      <c r="B315" s="41">
        <v>42978</v>
      </c>
      <c r="C315" s="66" t="s">
        <v>2399</v>
      </c>
      <c r="D315" s="68"/>
      <c r="E315" s="66"/>
      <c r="F315" s="66"/>
      <c r="G315" s="45" t="s">
        <v>20</v>
      </c>
      <c r="H315" s="45"/>
      <c r="I315" s="46"/>
      <c r="J315" s="47">
        <v>40</v>
      </c>
      <c r="K315" s="128" t="s">
        <v>12</v>
      </c>
      <c r="L315" s="142">
        <f>L314-I315+J315</f>
        <v>3884.13</v>
      </c>
    </row>
    <row r="316" spans="1:15" x14ac:dyDescent="0.2">
      <c r="A316" s="40">
        <v>42978</v>
      </c>
      <c r="B316" s="143">
        <v>42826</v>
      </c>
      <c r="C316" s="66" t="s">
        <v>2400</v>
      </c>
      <c r="D316" s="68"/>
      <c r="E316" s="66"/>
      <c r="F316" s="66"/>
      <c r="G316" s="45" t="s">
        <v>20</v>
      </c>
      <c r="H316" s="45"/>
      <c r="I316" s="46"/>
      <c r="J316" s="47">
        <v>56</v>
      </c>
      <c r="K316" s="128" t="s">
        <v>12</v>
      </c>
      <c r="L316" s="142">
        <f>L315-I316+J316</f>
        <v>3940.13</v>
      </c>
      <c r="M316" s="46">
        <v>3940.13</v>
      </c>
      <c r="N316" s="49">
        <v>42949</v>
      </c>
      <c r="O316" s="81" t="s">
        <v>2333</v>
      </c>
    </row>
  </sheetData>
  <autoFilter ref="A1:O314" xr:uid="{00000000-0009-0000-0000-000000000000}">
    <sortState ref="A2:O196">
      <sortCondition ref="A186"/>
    </sortState>
  </autoFilter>
  <sortState ref="A2:O243">
    <sortCondition ref="A233"/>
  </sortState>
  <pageMargins left="0.37" right="0.46" top="0.39" bottom="0.74" header="0.31" footer="0.5"/>
  <pageSetup paperSize="9" orientation="portrait" horizontalDpi="0" verticalDpi="0" r:id="rId1"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922FAAB-B0E1-4A18-9CAE-9A062A20703E}">
  <dimension ref="A3:C29"/>
  <sheetViews>
    <sheetView workbookViewId="0">
      <selection activeCell="A16" sqref="A16"/>
    </sheetView>
  </sheetViews>
  <sheetFormatPr defaultRowHeight="12.75" x14ac:dyDescent="0.2"/>
  <cols>
    <col min="1" max="1" width="19" bestFit="1" customWidth="1"/>
    <col min="2" max="2" width="17.5703125" bestFit="1" customWidth="1"/>
    <col min="3" max="3" width="13.5703125" bestFit="1" customWidth="1"/>
  </cols>
  <sheetData>
    <row r="3" spans="1:3" x14ac:dyDescent="0.2">
      <c r="A3" s="139" t="s">
        <v>55</v>
      </c>
      <c r="B3" t="s">
        <v>2394</v>
      </c>
      <c r="C3" t="s">
        <v>56</v>
      </c>
    </row>
    <row r="4" spans="1:3" x14ac:dyDescent="0.2">
      <c r="A4" s="3" t="s">
        <v>34</v>
      </c>
      <c r="B4" s="13">
        <v>13.6</v>
      </c>
      <c r="C4" s="13"/>
    </row>
    <row r="5" spans="1:3" x14ac:dyDescent="0.2">
      <c r="A5" s="3" t="s">
        <v>959</v>
      </c>
      <c r="B5" s="13">
        <v>1700</v>
      </c>
      <c r="C5" s="13">
        <v>2843.3700000000003</v>
      </c>
    </row>
    <row r="6" spans="1:3" x14ac:dyDescent="0.2">
      <c r="A6" s="3" t="s">
        <v>29</v>
      </c>
      <c r="B6" s="13">
        <v>1212</v>
      </c>
      <c r="C6" s="13">
        <v>1475.57</v>
      </c>
    </row>
    <row r="7" spans="1:3" x14ac:dyDescent="0.2">
      <c r="A7" s="3" t="s">
        <v>1907</v>
      </c>
      <c r="B7" s="13">
        <v>409.24</v>
      </c>
      <c r="C7" s="13"/>
    </row>
    <row r="8" spans="1:3" x14ac:dyDescent="0.2">
      <c r="A8" s="3" t="s">
        <v>1710</v>
      </c>
      <c r="B8" s="13">
        <v>328</v>
      </c>
      <c r="C8" s="13">
        <v>1386.95</v>
      </c>
    </row>
    <row r="9" spans="1:3" x14ac:dyDescent="0.2">
      <c r="A9" s="3" t="s">
        <v>31</v>
      </c>
      <c r="B9" s="13">
        <v>16558.989999999994</v>
      </c>
      <c r="C9" s="13">
        <v>1299.9000000000001</v>
      </c>
    </row>
    <row r="10" spans="1:3" x14ac:dyDescent="0.2">
      <c r="A10" s="3" t="s">
        <v>974</v>
      </c>
      <c r="B10" s="13">
        <v>3794.9900000000002</v>
      </c>
      <c r="C10" s="13">
        <v>260.06</v>
      </c>
    </row>
    <row r="11" spans="1:3" x14ac:dyDescent="0.2">
      <c r="A11" s="3" t="s">
        <v>24</v>
      </c>
      <c r="B11" s="13">
        <v>458.23</v>
      </c>
      <c r="C11" s="13">
        <v>9.51</v>
      </c>
    </row>
    <row r="12" spans="1:3" x14ac:dyDescent="0.2">
      <c r="A12" s="3" t="s">
        <v>26</v>
      </c>
      <c r="B12" s="13">
        <v>1875.2</v>
      </c>
      <c r="C12" s="13">
        <v>1642.06</v>
      </c>
    </row>
    <row r="13" spans="1:3" x14ac:dyDescent="0.2">
      <c r="A13" s="3" t="s">
        <v>1709</v>
      </c>
      <c r="B13" s="13">
        <v>283.5</v>
      </c>
      <c r="C13" s="13">
        <v>414.92999999999995</v>
      </c>
    </row>
    <row r="14" spans="1:3" x14ac:dyDescent="0.2">
      <c r="A14" s="3" t="s">
        <v>18</v>
      </c>
      <c r="B14" s="13">
        <v>398</v>
      </c>
      <c r="C14" s="13">
        <v>300.56</v>
      </c>
    </row>
    <row r="15" spans="1:3" x14ac:dyDescent="0.2">
      <c r="A15" s="3" t="s">
        <v>1419</v>
      </c>
      <c r="B15" s="13">
        <v>101.88</v>
      </c>
      <c r="C15" s="13">
        <v>52.78</v>
      </c>
    </row>
    <row r="16" spans="1:3" x14ac:dyDescent="0.2">
      <c r="A16" s="3" t="s">
        <v>41</v>
      </c>
      <c r="B16" s="13">
        <v>787.6</v>
      </c>
      <c r="C16" s="13">
        <v>7233.7699999999995</v>
      </c>
    </row>
    <row r="17" spans="1:3" x14ac:dyDescent="0.2">
      <c r="A17" s="3" t="s">
        <v>16</v>
      </c>
      <c r="B17" s="13">
        <v>2065.5</v>
      </c>
      <c r="C17" s="13">
        <v>1937.09</v>
      </c>
    </row>
    <row r="18" spans="1:3" x14ac:dyDescent="0.2">
      <c r="A18" s="3" t="s">
        <v>116</v>
      </c>
      <c r="B18" s="13">
        <v>-112.09</v>
      </c>
      <c r="C18" s="13"/>
    </row>
    <row r="19" spans="1:3" x14ac:dyDescent="0.2">
      <c r="A19" s="3" t="s">
        <v>20</v>
      </c>
      <c r="B19" s="13">
        <v>1605</v>
      </c>
      <c r="C19" s="13">
        <v>1155.2700000000002</v>
      </c>
    </row>
    <row r="20" spans="1:3" x14ac:dyDescent="0.2">
      <c r="A20" s="3" t="s">
        <v>2145</v>
      </c>
      <c r="B20" s="13">
        <v>410.02000000000004</v>
      </c>
      <c r="C20" s="13"/>
    </row>
    <row r="21" spans="1:3" x14ac:dyDescent="0.2">
      <c r="A21" s="3" t="s">
        <v>44</v>
      </c>
      <c r="B21" s="13">
        <v>411.98</v>
      </c>
      <c r="C21" s="13"/>
    </row>
    <row r="22" spans="1:3" x14ac:dyDescent="0.2">
      <c r="A22" s="3" t="s">
        <v>2149</v>
      </c>
      <c r="B22" s="13">
        <v>127.55999999999999</v>
      </c>
      <c r="C22" s="13"/>
    </row>
    <row r="23" spans="1:3" x14ac:dyDescent="0.2">
      <c r="A23" s="3" t="s">
        <v>1429</v>
      </c>
      <c r="B23" s="13">
        <v>6.6</v>
      </c>
      <c r="C23" s="13"/>
    </row>
    <row r="24" spans="1:3" x14ac:dyDescent="0.2">
      <c r="A24" s="3" t="s">
        <v>22</v>
      </c>
      <c r="B24" s="13"/>
      <c r="C24" s="13">
        <v>2240</v>
      </c>
    </row>
    <row r="25" spans="1:3" x14ac:dyDescent="0.2">
      <c r="A25" s="3" t="s">
        <v>958</v>
      </c>
      <c r="B25" s="13">
        <v>826.19999999999993</v>
      </c>
      <c r="C25" s="13">
        <v>586.88</v>
      </c>
    </row>
    <row r="26" spans="1:3" x14ac:dyDescent="0.2">
      <c r="A26" s="3" t="s">
        <v>1239</v>
      </c>
      <c r="B26" s="13">
        <v>390</v>
      </c>
      <c r="C26" s="13"/>
    </row>
    <row r="27" spans="1:3" x14ac:dyDescent="0.2">
      <c r="A27" s="3" t="s">
        <v>46</v>
      </c>
      <c r="B27" s="13">
        <v>66</v>
      </c>
      <c r="C27" s="13"/>
    </row>
    <row r="28" spans="1:3" x14ac:dyDescent="0.2">
      <c r="A28" s="3" t="s">
        <v>963</v>
      </c>
      <c r="B28" s="13">
        <v>613</v>
      </c>
      <c r="C28" s="13">
        <v>658.38</v>
      </c>
    </row>
    <row r="29" spans="1:3" x14ac:dyDescent="0.2">
      <c r="A29" s="3" t="s">
        <v>59</v>
      </c>
      <c r="B29" s="13">
        <v>34330.999999999993</v>
      </c>
      <c r="C29" s="13">
        <v>23497.080000000005</v>
      </c>
    </row>
  </sheetData>
  <pageMargins left="0.7" right="0.7" top="0.75" bottom="0.75" header="0.3" footer="0.3"/>
  <pageSetup paperSize="9" orientation="portrait" horizontalDpi="0" verticalDpi="0" r:id="rId2"/>
  <drawing r:id="rId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3:E33"/>
  <sheetViews>
    <sheetView topLeftCell="A3" zoomScaleNormal="100" workbookViewId="0">
      <selection activeCell="D5" sqref="D5"/>
    </sheetView>
  </sheetViews>
  <sheetFormatPr defaultRowHeight="12.75" x14ac:dyDescent="0.2"/>
  <cols>
    <col min="1" max="1" width="20.85546875" customWidth="1"/>
    <col min="2" max="2" width="16.28515625" customWidth="1"/>
    <col min="3" max="3" width="13.5703125" customWidth="1"/>
    <col min="4" max="4" width="11.28515625" bestFit="1" customWidth="1"/>
    <col min="5" max="5" width="19" customWidth="1"/>
    <col min="6" max="9" width="6" customWidth="1"/>
    <col min="10" max="10" width="3" customWidth="1"/>
    <col min="11" max="18" width="7" customWidth="1"/>
    <col min="19" max="19" width="6" customWidth="1"/>
    <col min="20" max="21" width="7" customWidth="1"/>
    <col min="22" max="22" width="5" customWidth="1"/>
    <col min="23" max="23" width="9" customWidth="1"/>
    <col min="24" max="24" width="7.140625" customWidth="1"/>
    <col min="25" max="25" width="11.7109375" customWidth="1"/>
    <col min="26" max="26" width="9.140625" customWidth="1"/>
    <col min="27" max="27" width="5" customWidth="1"/>
    <col min="28" max="28" width="6" customWidth="1"/>
    <col min="29" max="29" width="3" customWidth="1"/>
    <col min="30" max="33" width="6" customWidth="1"/>
    <col min="34" max="34" width="3" customWidth="1"/>
    <col min="35" max="42" width="7" customWidth="1"/>
    <col min="43" max="43" width="6" customWidth="1"/>
    <col min="44" max="45" width="7" customWidth="1"/>
    <col min="46" max="46" width="5" customWidth="1"/>
    <col min="47" max="47" width="9" customWidth="1"/>
    <col min="48" max="48" width="7.140625" customWidth="1"/>
    <col min="49" max="49" width="11.85546875" customWidth="1"/>
    <col min="50" max="50" width="6.7109375" customWidth="1"/>
    <col min="51" max="51" width="9.28515625" customWidth="1"/>
    <col min="52" max="52" width="10.28515625" customWidth="1"/>
    <col min="53" max="53" width="7.7109375" customWidth="1"/>
    <col min="54" max="54" width="10.28515625" bestFit="1" customWidth="1"/>
    <col min="55" max="57" width="10.28515625" customWidth="1"/>
    <col min="58" max="58" width="7.7109375" customWidth="1"/>
    <col min="59" max="60" width="11.28515625" customWidth="1"/>
    <col min="61" max="66" width="11.28515625" bestFit="1" customWidth="1"/>
    <col min="67" max="67" width="10.28515625" bestFit="1" customWidth="1"/>
    <col min="68" max="69" width="11.28515625" bestFit="1" customWidth="1"/>
    <col min="70" max="70" width="9.7109375" bestFit="1" customWidth="1"/>
    <col min="71" max="71" width="13.42578125" bestFit="1" customWidth="1"/>
    <col min="72" max="72" width="11.85546875" bestFit="1" customWidth="1"/>
    <col min="73" max="73" width="11.7109375" bestFit="1" customWidth="1"/>
  </cols>
  <sheetData>
    <row r="3" spans="1:5" ht="13.5" thickBot="1" x14ac:dyDescent="0.25"/>
    <row r="4" spans="1:5" x14ac:dyDescent="0.2">
      <c r="A4" s="16" t="s">
        <v>55</v>
      </c>
      <c r="B4" s="17" t="s">
        <v>598</v>
      </c>
      <c r="C4" s="17" t="s">
        <v>56</v>
      </c>
      <c r="D4" s="1" t="s">
        <v>57</v>
      </c>
      <c r="E4" s="2"/>
    </row>
    <row r="5" spans="1:5" x14ac:dyDescent="0.2">
      <c r="A5" s="3" t="s">
        <v>34</v>
      </c>
      <c r="B5" s="4">
        <v>13.6</v>
      </c>
      <c r="C5" s="4"/>
      <c r="D5" s="5"/>
      <c r="E5" s="6"/>
    </row>
    <row r="6" spans="1:5" x14ac:dyDescent="0.2">
      <c r="A6" s="3" t="s">
        <v>11</v>
      </c>
      <c r="B6" s="4"/>
      <c r="C6" s="4">
        <v>14774.05</v>
      </c>
      <c r="D6" s="5"/>
      <c r="E6" s="6"/>
    </row>
    <row r="7" spans="1:5" x14ac:dyDescent="0.2">
      <c r="A7" s="3" t="s">
        <v>29</v>
      </c>
      <c r="B7" s="4">
        <v>1200</v>
      </c>
      <c r="C7" s="4">
        <v>1376.11</v>
      </c>
      <c r="D7" s="7">
        <f>GETPIVOTDATA("Sum of Credit",$A$4,"Event","Broadgreen")-GETPIVOTDATA("Sum of Debit      ",$A$4,"Event","Broadgreen")</f>
        <v>176.1099999999999</v>
      </c>
      <c r="E7" s="6" t="s">
        <v>29</v>
      </c>
    </row>
    <row r="8" spans="1:5" x14ac:dyDescent="0.2">
      <c r="A8" s="3" t="s">
        <v>31</v>
      </c>
      <c r="B8" s="4">
        <v>16544.309999999994</v>
      </c>
      <c r="C8" s="4">
        <v>1299.9000000000001</v>
      </c>
      <c r="D8" s="24">
        <f>GETPIVOTDATA("Sum of Debit      ",$A$4,"Event","Compound")-GETPIVOTDATA("Sum of Credit",$A$4,"Event","Compound")</f>
        <v>15244.409999999994</v>
      </c>
      <c r="E8" s="23" t="s">
        <v>31</v>
      </c>
    </row>
    <row r="9" spans="1:5" x14ac:dyDescent="0.2">
      <c r="A9" s="3" t="s">
        <v>24</v>
      </c>
      <c r="B9" s="4">
        <v>225.23</v>
      </c>
      <c r="C9" s="4"/>
      <c r="D9" s="5"/>
      <c r="E9" s="6"/>
    </row>
    <row r="10" spans="1:5" x14ac:dyDescent="0.2">
      <c r="A10" s="3" t="s">
        <v>26</v>
      </c>
      <c r="B10" s="4">
        <v>1875.2</v>
      </c>
      <c r="C10" s="4">
        <v>1642.0599999999993</v>
      </c>
      <c r="D10" s="5"/>
      <c r="E10" s="6"/>
    </row>
    <row r="11" spans="1:5" x14ac:dyDescent="0.2">
      <c r="A11" s="3" t="s">
        <v>18</v>
      </c>
      <c r="B11" s="4">
        <v>398</v>
      </c>
      <c r="C11" s="4">
        <v>300.56</v>
      </c>
      <c r="D11" s="7">
        <f>GETPIVOTDATA("Sum of Credit",$A$4,"Event","Halewood Pool")-GETPIVOTDATA("Sum of Debit      ",$A$4,"Event","Halewood Pool")</f>
        <v>-233.14000000000078</v>
      </c>
      <c r="E11" s="6" t="s">
        <v>58</v>
      </c>
    </row>
    <row r="12" spans="1:5" x14ac:dyDescent="0.2">
      <c r="A12" s="3" t="s">
        <v>41</v>
      </c>
      <c r="B12" s="4"/>
      <c r="C12" s="4">
        <v>4970.0000000000009</v>
      </c>
      <c r="D12" s="7">
        <f>GETPIVOTDATA("Sum of Credit",$A$4,"Event","Langden Beck Hostel")-GETPIVOTDATA("Sum of Debit      ",$A$4,"Event","Langden Beck Hostel")</f>
        <v>-97.44</v>
      </c>
      <c r="E12" s="6" t="s">
        <v>18</v>
      </c>
    </row>
    <row r="13" spans="1:5" x14ac:dyDescent="0.2">
      <c r="A13" s="3" t="s">
        <v>16</v>
      </c>
      <c r="B13" s="4">
        <v>1422.8999999999996</v>
      </c>
      <c r="C13" s="4">
        <v>1396.31</v>
      </c>
      <c r="D13" s="5"/>
      <c r="E13" s="6"/>
    </row>
    <row r="14" spans="1:5" x14ac:dyDescent="0.2">
      <c r="A14" s="3" t="s">
        <v>116</v>
      </c>
      <c r="B14" s="4">
        <v>-112.09</v>
      </c>
      <c r="C14" s="4"/>
      <c r="D14" s="7">
        <f>GETPIVOTDATA("Sum of Credit",$A$4,"Event","Monday Kingsway")-GETPIVOTDATA("Sum of Debit      ",$A$4,"Event","Monday Kingsway")</f>
        <v>-26.589999999999691</v>
      </c>
      <c r="E14" s="6" t="s">
        <v>1430</v>
      </c>
    </row>
    <row r="15" spans="1:5" x14ac:dyDescent="0.2">
      <c r="A15" s="3" t="s">
        <v>20</v>
      </c>
      <c r="B15" s="4">
        <v>160</v>
      </c>
      <c r="C15" s="4">
        <v>747.01</v>
      </c>
      <c r="D15" s="5"/>
      <c r="E15" s="6"/>
    </row>
    <row r="16" spans="1:5" x14ac:dyDescent="0.2">
      <c r="A16" s="3" t="s">
        <v>44</v>
      </c>
      <c r="B16" s="4">
        <v>222.32</v>
      </c>
      <c r="C16" s="4"/>
      <c r="D16" s="5"/>
      <c r="E16" s="6"/>
    </row>
    <row r="17" spans="1:5" x14ac:dyDescent="0.2">
      <c r="A17" s="3" t="s">
        <v>22</v>
      </c>
      <c r="B17" s="4"/>
      <c r="C17" s="4">
        <v>2240</v>
      </c>
      <c r="D17" s="5"/>
      <c r="E17" s="6"/>
    </row>
    <row r="18" spans="1:5" x14ac:dyDescent="0.2">
      <c r="A18" s="3" t="s">
        <v>46</v>
      </c>
      <c r="B18" s="4">
        <v>48</v>
      </c>
      <c r="C18" s="4"/>
      <c r="D18" s="26">
        <f>GETPIVOTDATA("Sum of Credit",$A$4,"Event","Blackwater Hostel")-GETPIVOTDATA("Sum of Debit      ",$A$4,"Event","Blackwater Hostel")</f>
        <v>668.77999999999975</v>
      </c>
      <c r="E18" s="6" t="s">
        <v>959</v>
      </c>
    </row>
    <row r="19" spans="1:5" x14ac:dyDescent="0.2">
      <c r="A19" s="3" t="s">
        <v>958</v>
      </c>
      <c r="B19" s="4">
        <v>826.19999999999993</v>
      </c>
      <c r="C19" s="4">
        <v>586.88000000000011</v>
      </c>
      <c r="D19" s="5"/>
      <c r="E19" s="6"/>
    </row>
    <row r="20" spans="1:5" x14ac:dyDescent="0.2">
      <c r="A20" s="3" t="s">
        <v>959</v>
      </c>
      <c r="B20" s="4">
        <v>1700</v>
      </c>
      <c r="C20" s="4">
        <v>2368.7799999999997</v>
      </c>
      <c r="D20" s="7">
        <f>GETPIVOTDATA("Sum of Credit",$A$4,"Event","Thursday Kingsway")-GETPIVOTDATA("Sum of Debit      ",$A$4,"Event","Thursday Kingsway")</f>
        <v>-239.31999999999982</v>
      </c>
      <c r="E20" s="6" t="s">
        <v>1431</v>
      </c>
    </row>
    <row r="21" spans="1:5" x14ac:dyDescent="0.2">
      <c r="A21" s="3" t="s">
        <v>962</v>
      </c>
      <c r="B21" s="4"/>
      <c r="C21" s="4"/>
      <c r="D21" s="5"/>
      <c r="E21" s="6"/>
    </row>
    <row r="22" spans="1:5" x14ac:dyDescent="0.2">
      <c r="A22" s="3" t="s">
        <v>963</v>
      </c>
      <c r="B22" s="4">
        <v>613</v>
      </c>
      <c r="C22" s="4">
        <v>658.38000000000011</v>
      </c>
      <c r="D22" s="5"/>
      <c r="E22" s="6"/>
    </row>
    <row r="23" spans="1:5" x14ac:dyDescent="0.2">
      <c r="A23" s="3" t="s">
        <v>974</v>
      </c>
      <c r="B23" s="4">
        <v>3249.9900000000002</v>
      </c>
      <c r="C23" s="4">
        <v>151.17000000000002</v>
      </c>
      <c r="D23" s="28"/>
      <c r="E23" s="6"/>
    </row>
    <row r="24" spans="1:5" x14ac:dyDescent="0.2">
      <c r="A24" s="3" t="s">
        <v>1239</v>
      </c>
      <c r="B24" s="4">
        <v>150</v>
      </c>
      <c r="C24" s="4"/>
      <c r="D24" s="5"/>
      <c r="E24" s="6"/>
    </row>
    <row r="25" spans="1:5" x14ac:dyDescent="0.2">
      <c r="A25" s="3" t="s">
        <v>1419</v>
      </c>
      <c r="B25" s="4"/>
      <c r="C25" s="4">
        <v>9.51</v>
      </c>
      <c r="D25" s="5"/>
      <c r="E25" s="6"/>
    </row>
    <row r="26" spans="1:5" x14ac:dyDescent="0.2">
      <c r="A26" s="3" t="s">
        <v>1429</v>
      </c>
      <c r="B26" s="4">
        <v>6.6</v>
      </c>
      <c r="C26" s="4"/>
      <c r="D26" s="5"/>
      <c r="E26" s="6"/>
    </row>
    <row r="27" spans="1:5" x14ac:dyDescent="0.2">
      <c r="A27" s="3" t="s">
        <v>1709</v>
      </c>
      <c r="B27" s="4"/>
      <c r="C27" s="4">
        <v>143.33000000000001</v>
      </c>
      <c r="D27" s="5"/>
      <c r="E27" s="6"/>
    </row>
    <row r="28" spans="1:5" x14ac:dyDescent="0.2">
      <c r="A28" s="3" t="s">
        <v>1710</v>
      </c>
      <c r="B28" s="4"/>
      <c r="C28" s="4">
        <v>790.77</v>
      </c>
      <c r="D28" s="5"/>
      <c r="E28" s="6"/>
    </row>
    <row r="29" spans="1:5" ht="13.5" thickBot="1" x14ac:dyDescent="0.25">
      <c r="A29" s="3" t="s">
        <v>1907</v>
      </c>
      <c r="B29" s="4">
        <v>499.24</v>
      </c>
      <c r="C29" s="4"/>
      <c r="D29" s="29"/>
      <c r="E29" s="9"/>
    </row>
    <row r="30" spans="1:5" ht="13.5" thickBot="1" x14ac:dyDescent="0.25">
      <c r="A30" s="3" t="s">
        <v>2145</v>
      </c>
      <c r="B30" s="4">
        <v>404.52000000000004</v>
      </c>
      <c r="C30" s="4"/>
      <c r="D30" s="8">
        <f>GETPIVOTDATA("Sum of Credit",$A$4)-GETPIVOTDATA("Sum of Debit      ",$A$4)</f>
        <v>1480.2400000000052</v>
      </c>
      <c r="E30" s="25" t="s">
        <v>11</v>
      </c>
    </row>
    <row r="31" spans="1:5" x14ac:dyDescent="0.2">
      <c r="A31" s="3" t="s">
        <v>2149</v>
      </c>
      <c r="B31" s="4">
        <v>127.55999999999999</v>
      </c>
      <c r="C31" s="4"/>
    </row>
    <row r="32" spans="1:5" x14ac:dyDescent="0.2">
      <c r="A32" s="3" t="s">
        <v>2146</v>
      </c>
      <c r="B32" s="4">
        <v>2400</v>
      </c>
      <c r="C32" s="4"/>
    </row>
    <row r="33" spans="1:3" x14ac:dyDescent="0.2">
      <c r="A33" s="3" t="s">
        <v>59</v>
      </c>
      <c r="B33" s="4">
        <v>31974.579999999994</v>
      </c>
      <c r="C33" s="4">
        <v>33454.82</v>
      </c>
    </row>
  </sheetData>
  <pageMargins left="0.7" right="0.7" top="0.75" bottom="0.75" header="0.3" footer="0.3"/>
  <pageSetup paperSize="9" orientation="portrait" horizontalDpi="0" verticalDpi="0" r:id="rId2"/>
  <drawing r:id="rId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B8"/>
  <sheetViews>
    <sheetView workbookViewId="0">
      <selection activeCell="E20" sqref="E20"/>
    </sheetView>
  </sheetViews>
  <sheetFormatPr defaultRowHeight="12.75" x14ac:dyDescent="0.2"/>
  <sheetData>
    <row r="1" spans="1:2" x14ac:dyDescent="0.2">
      <c r="A1" t="s">
        <v>1441</v>
      </c>
    </row>
    <row r="3" spans="1:2" x14ac:dyDescent="0.2">
      <c r="A3" t="s">
        <v>1437</v>
      </c>
    </row>
    <row r="4" spans="1:2" x14ac:dyDescent="0.2">
      <c r="A4" t="s">
        <v>1438</v>
      </c>
    </row>
    <row r="6" spans="1:2" x14ac:dyDescent="0.2">
      <c r="A6" t="s">
        <v>1439</v>
      </c>
      <c r="B6">
        <v>402120</v>
      </c>
    </row>
    <row r="7" spans="1:2" x14ac:dyDescent="0.2">
      <c r="A7" t="s">
        <v>1440</v>
      </c>
      <c r="B7">
        <v>11468405</v>
      </c>
    </row>
    <row r="8" spans="1:2" x14ac:dyDescent="0.2">
      <c r="A8" t="s">
        <v>1442</v>
      </c>
      <c r="B8" t="s">
        <v>1443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O109"/>
  <sheetViews>
    <sheetView topLeftCell="M1" workbookViewId="0">
      <selection activeCell="P1" sqref="P1:AP1048576"/>
    </sheetView>
  </sheetViews>
  <sheetFormatPr defaultRowHeight="12.75" x14ac:dyDescent="0.2"/>
  <cols>
    <col min="1" max="1" width="10.140625" style="18" bestFit="1" customWidth="1"/>
    <col min="2" max="3" width="9.140625" style="18" customWidth="1"/>
    <col min="4" max="4" width="9.140625" style="18"/>
    <col min="5" max="5" width="15.5703125" style="18" customWidth="1"/>
    <col min="6" max="6" width="9.140625" style="18"/>
    <col min="7" max="7" width="9.140625" style="18" customWidth="1"/>
    <col min="8" max="11" width="9.140625" style="18"/>
    <col min="12" max="14" width="9.140625" style="18" customWidth="1"/>
    <col min="15" max="15" width="71.140625" style="18" customWidth="1"/>
    <col min="16" max="16384" width="9.140625" style="18"/>
  </cols>
  <sheetData>
    <row r="1" spans="1:15" x14ac:dyDescent="0.2">
      <c r="A1" s="18" t="s">
        <v>8</v>
      </c>
      <c r="B1" s="18" t="s">
        <v>607</v>
      </c>
      <c r="C1" s="18" t="s">
        <v>608</v>
      </c>
      <c r="D1" s="18" t="s">
        <v>609</v>
      </c>
      <c r="E1" s="18" t="s">
        <v>610</v>
      </c>
      <c r="F1" s="18" t="s">
        <v>611</v>
      </c>
      <c r="G1" s="18" t="s">
        <v>612</v>
      </c>
      <c r="H1" s="18" t="s">
        <v>613</v>
      </c>
      <c r="I1" s="18" t="s">
        <v>614</v>
      </c>
      <c r="J1" s="18" t="s">
        <v>615</v>
      </c>
      <c r="K1" s="18" t="s">
        <v>616</v>
      </c>
      <c r="L1" s="18" t="s">
        <v>617</v>
      </c>
      <c r="M1" s="18" t="s">
        <v>618</v>
      </c>
      <c r="N1" s="18" t="s">
        <v>619</v>
      </c>
      <c r="O1" s="18" t="s">
        <v>620</v>
      </c>
    </row>
    <row r="2" spans="1:15" x14ac:dyDescent="0.2">
      <c r="A2" s="19">
        <v>42828</v>
      </c>
      <c r="B2" s="20">
        <v>0.30387731481481478</v>
      </c>
      <c r="C2" s="18" t="s">
        <v>75</v>
      </c>
      <c r="D2" s="18" t="s">
        <v>2155</v>
      </c>
      <c r="E2" s="18" t="s">
        <v>682</v>
      </c>
      <c r="F2" s="18" t="s">
        <v>78</v>
      </c>
      <c r="G2" s="18" t="s">
        <v>79</v>
      </c>
      <c r="H2" s="18">
        <v>20</v>
      </c>
      <c r="I2" s="18">
        <v>-0.78</v>
      </c>
      <c r="J2" s="18">
        <v>19.22</v>
      </c>
      <c r="K2" s="18" t="s">
        <v>2156</v>
      </c>
      <c r="L2" s="18" t="s">
        <v>81</v>
      </c>
      <c r="M2" s="18" t="s">
        <v>2157</v>
      </c>
      <c r="N2" s="18" t="s">
        <v>88</v>
      </c>
    </row>
    <row r="3" spans="1:15" x14ac:dyDescent="0.2">
      <c r="A3" s="19">
        <v>42828</v>
      </c>
      <c r="B3" s="20">
        <v>0.35221064814814818</v>
      </c>
      <c r="C3" s="18" t="s">
        <v>75</v>
      </c>
      <c r="D3" s="18" t="s">
        <v>2158</v>
      </c>
      <c r="E3" s="18" t="s">
        <v>682</v>
      </c>
      <c r="F3" s="18" t="s">
        <v>78</v>
      </c>
      <c r="G3" s="18" t="s">
        <v>79</v>
      </c>
      <c r="H3" s="18">
        <v>20</v>
      </c>
      <c r="I3" s="18">
        <v>-0.78</v>
      </c>
      <c r="J3" s="18">
        <v>19.22</v>
      </c>
      <c r="K3" s="18" t="s">
        <v>2159</v>
      </c>
      <c r="L3" s="18" t="s">
        <v>81</v>
      </c>
      <c r="M3" s="18" t="s">
        <v>2160</v>
      </c>
      <c r="N3" s="18" t="s">
        <v>88</v>
      </c>
    </row>
    <row r="4" spans="1:15" x14ac:dyDescent="0.2">
      <c r="A4" s="19">
        <v>42828</v>
      </c>
      <c r="B4" s="20">
        <v>0.35596064814814815</v>
      </c>
      <c r="C4" s="18" t="s">
        <v>75</v>
      </c>
      <c r="D4" s="18" t="s">
        <v>2158</v>
      </c>
      <c r="E4" s="18" t="s">
        <v>628</v>
      </c>
      <c r="F4" s="18" t="s">
        <v>78</v>
      </c>
      <c r="G4" s="18" t="s">
        <v>79</v>
      </c>
      <c r="H4" s="18">
        <v>5</v>
      </c>
      <c r="I4" s="18">
        <v>-0.35</v>
      </c>
      <c r="J4" s="18">
        <v>4.6500000000000004</v>
      </c>
      <c r="K4" s="18" t="s">
        <v>2159</v>
      </c>
      <c r="L4" s="18" t="s">
        <v>81</v>
      </c>
      <c r="M4" s="18" t="s">
        <v>2161</v>
      </c>
      <c r="N4" s="18" t="s">
        <v>630</v>
      </c>
      <c r="O4" s="18" t="s">
        <v>37</v>
      </c>
    </row>
    <row r="5" spans="1:15" x14ac:dyDescent="0.2">
      <c r="A5" s="19">
        <v>42828</v>
      </c>
      <c r="B5" s="20">
        <v>0.37306712962962968</v>
      </c>
      <c r="C5" s="18" t="s">
        <v>75</v>
      </c>
      <c r="D5" s="18" t="s">
        <v>1528</v>
      </c>
      <c r="E5" s="18" t="s">
        <v>628</v>
      </c>
      <c r="F5" s="18" t="s">
        <v>78</v>
      </c>
      <c r="G5" s="18" t="s">
        <v>79</v>
      </c>
      <c r="H5" s="18">
        <v>5</v>
      </c>
      <c r="I5" s="18">
        <v>-0.35</v>
      </c>
      <c r="J5" s="18">
        <v>4.6500000000000004</v>
      </c>
      <c r="K5" s="18" t="s">
        <v>1529</v>
      </c>
      <c r="L5" s="18" t="s">
        <v>81</v>
      </c>
      <c r="M5" s="18" t="s">
        <v>2162</v>
      </c>
      <c r="N5" s="18" t="s">
        <v>630</v>
      </c>
      <c r="O5" s="18" t="s">
        <v>37</v>
      </c>
    </row>
    <row r="6" spans="1:15" x14ac:dyDescent="0.2">
      <c r="A6" s="19">
        <v>42828</v>
      </c>
      <c r="B6" s="20">
        <v>0.48442129629629632</v>
      </c>
      <c r="C6" s="18" t="s">
        <v>75</v>
      </c>
      <c r="D6" s="18" t="s">
        <v>107</v>
      </c>
      <c r="E6" s="18" t="s">
        <v>682</v>
      </c>
      <c r="F6" s="18" t="s">
        <v>78</v>
      </c>
      <c r="G6" s="18" t="s">
        <v>79</v>
      </c>
      <c r="H6" s="18">
        <v>30</v>
      </c>
      <c r="I6" s="18">
        <v>-1.07</v>
      </c>
      <c r="J6" s="18">
        <v>28.93</v>
      </c>
      <c r="K6" s="18" t="s">
        <v>108</v>
      </c>
      <c r="L6" s="18" t="s">
        <v>81</v>
      </c>
      <c r="M6" s="18" t="s">
        <v>2163</v>
      </c>
      <c r="N6" s="18" t="s">
        <v>88</v>
      </c>
    </row>
    <row r="7" spans="1:15" x14ac:dyDescent="0.2">
      <c r="A7" s="19">
        <v>42828</v>
      </c>
      <c r="B7" s="20">
        <v>0.50785879629629627</v>
      </c>
      <c r="C7" s="18" t="s">
        <v>75</v>
      </c>
      <c r="D7" s="18" t="s">
        <v>1301</v>
      </c>
      <c r="E7" s="18" t="s">
        <v>628</v>
      </c>
      <c r="F7" s="18" t="s">
        <v>78</v>
      </c>
      <c r="G7" s="18" t="s">
        <v>79</v>
      </c>
      <c r="H7" s="18">
        <v>5</v>
      </c>
      <c r="I7" s="18">
        <v>-0.35</v>
      </c>
      <c r="J7" s="18">
        <v>4.6500000000000004</v>
      </c>
      <c r="K7" s="18" t="s">
        <v>1302</v>
      </c>
      <c r="L7" s="18" t="s">
        <v>81</v>
      </c>
      <c r="M7" s="18" t="s">
        <v>2164</v>
      </c>
      <c r="N7" s="18" t="s">
        <v>630</v>
      </c>
      <c r="O7" s="18" t="s">
        <v>2035</v>
      </c>
    </row>
    <row r="8" spans="1:15" x14ac:dyDescent="0.2">
      <c r="A8" s="19">
        <v>42828</v>
      </c>
      <c r="B8" s="20">
        <v>0.59028935185185183</v>
      </c>
      <c r="C8" s="18" t="s">
        <v>75</v>
      </c>
      <c r="D8" s="18" t="s">
        <v>234</v>
      </c>
      <c r="E8" s="18" t="s">
        <v>628</v>
      </c>
      <c r="F8" s="18" t="s">
        <v>78</v>
      </c>
      <c r="G8" s="18" t="s">
        <v>79</v>
      </c>
      <c r="H8" s="18">
        <v>4</v>
      </c>
      <c r="I8" s="18">
        <v>-0.32</v>
      </c>
      <c r="J8" s="18">
        <v>3.68</v>
      </c>
      <c r="K8" s="18" t="s">
        <v>235</v>
      </c>
      <c r="L8" s="18" t="s">
        <v>81</v>
      </c>
      <c r="M8" s="18" t="s">
        <v>2165</v>
      </c>
      <c r="N8" s="18" t="s">
        <v>630</v>
      </c>
      <c r="O8" s="18" t="s">
        <v>53</v>
      </c>
    </row>
    <row r="9" spans="1:15" x14ac:dyDescent="0.2">
      <c r="A9" s="19">
        <v>42828</v>
      </c>
      <c r="B9" s="20">
        <v>0.5909375</v>
      </c>
      <c r="C9" s="18" t="s">
        <v>75</v>
      </c>
      <c r="D9" s="18" t="s">
        <v>234</v>
      </c>
      <c r="E9" s="18" t="s">
        <v>628</v>
      </c>
      <c r="F9" s="18" t="s">
        <v>78</v>
      </c>
      <c r="G9" s="18" t="s">
        <v>79</v>
      </c>
      <c r="H9" s="18">
        <v>10</v>
      </c>
      <c r="I9" s="18">
        <v>-0.49</v>
      </c>
      <c r="J9" s="18">
        <v>9.51</v>
      </c>
      <c r="K9" s="18" t="s">
        <v>235</v>
      </c>
      <c r="L9" s="18" t="s">
        <v>81</v>
      </c>
      <c r="M9" s="18" t="s">
        <v>2166</v>
      </c>
      <c r="N9" s="18" t="s">
        <v>630</v>
      </c>
      <c r="O9" s="18" t="s">
        <v>37</v>
      </c>
    </row>
    <row r="10" spans="1:15" x14ac:dyDescent="0.2">
      <c r="A10" s="19">
        <v>42828</v>
      </c>
      <c r="B10" s="20">
        <v>0.60204861111111108</v>
      </c>
      <c r="C10" s="18" t="s">
        <v>75</v>
      </c>
      <c r="D10" s="18" t="s">
        <v>178</v>
      </c>
      <c r="E10" s="18" t="s">
        <v>628</v>
      </c>
      <c r="F10" s="18" t="s">
        <v>78</v>
      </c>
      <c r="G10" s="18" t="s">
        <v>79</v>
      </c>
      <c r="H10" s="18">
        <v>15</v>
      </c>
      <c r="I10" s="18">
        <v>-0.64</v>
      </c>
      <c r="J10" s="18">
        <v>14.36</v>
      </c>
      <c r="K10" s="18" t="s">
        <v>179</v>
      </c>
      <c r="L10" s="18" t="s">
        <v>81</v>
      </c>
      <c r="M10" s="18" t="s">
        <v>2167</v>
      </c>
      <c r="N10" s="18" t="s">
        <v>630</v>
      </c>
      <c r="O10" s="18" t="s">
        <v>37</v>
      </c>
    </row>
    <row r="11" spans="1:15" x14ac:dyDescent="0.2">
      <c r="A11" s="19">
        <v>42828</v>
      </c>
      <c r="B11" s="20">
        <v>0.67891203703703706</v>
      </c>
      <c r="C11" s="18" t="s">
        <v>75</v>
      </c>
      <c r="D11" s="18" t="s">
        <v>2028</v>
      </c>
      <c r="E11" s="18" t="s">
        <v>628</v>
      </c>
      <c r="F11" s="18" t="s">
        <v>78</v>
      </c>
      <c r="G11" s="18" t="s">
        <v>79</v>
      </c>
      <c r="H11" s="18">
        <v>5</v>
      </c>
      <c r="I11" s="18">
        <v>-0.35</v>
      </c>
      <c r="J11" s="18">
        <v>4.6500000000000004</v>
      </c>
      <c r="K11" s="18" t="s">
        <v>2029</v>
      </c>
      <c r="L11" s="18" t="s">
        <v>81</v>
      </c>
      <c r="M11" s="18" t="s">
        <v>2168</v>
      </c>
      <c r="N11" s="18" t="s">
        <v>630</v>
      </c>
      <c r="O11" s="18" t="s">
        <v>2035</v>
      </c>
    </row>
    <row r="12" spans="1:15" x14ac:dyDescent="0.2">
      <c r="A12" s="19">
        <v>42828</v>
      </c>
      <c r="B12" s="20">
        <v>0.88836805555555554</v>
      </c>
      <c r="C12" s="18" t="s">
        <v>75</v>
      </c>
      <c r="D12" s="18" t="s">
        <v>2083</v>
      </c>
      <c r="E12" s="18" t="s">
        <v>628</v>
      </c>
      <c r="F12" s="18" t="s">
        <v>78</v>
      </c>
      <c r="G12" s="18" t="s">
        <v>79</v>
      </c>
      <c r="H12" s="18">
        <v>5</v>
      </c>
      <c r="I12" s="18">
        <v>-0.35</v>
      </c>
      <c r="J12" s="18">
        <v>4.6500000000000004</v>
      </c>
      <c r="K12" s="18" t="s">
        <v>2084</v>
      </c>
      <c r="L12" s="18" t="s">
        <v>81</v>
      </c>
      <c r="M12" s="18" t="s">
        <v>2169</v>
      </c>
      <c r="N12" s="18" t="s">
        <v>630</v>
      </c>
      <c r="O12" s="18" t="s">
        <v>37</v>
      </c>
    </row>
    <row r="13" spans="1:15" x14ac:dyDescent="0.2">
      <c r="A13" s="19">
        <v>42829</v>
      </c>
      <c r="B13" s="20">
        <v>0.52089120370370368</v>
      </c>
      <c r="C13" s="18" t="s">
        <v>75</v>
      </c>
      <c r="D13" s="18" t="s">
        <v>2170</v>
      </c>
      <c r="E13" s="18" t="s">
        <v>682</v>
      </c>
      <c r="F13" s="18" t="s">
        <v>78</v>
      </c>
      <c r="G13" s="18" t="s">
        <v>79</v>
      </c>
      <c r="H13" s="18">
        <v>20</v>
      </c>
      <c r="I13" s="18">
        <v>-0.78</v>
      </c>
      <c r="J13" s="18">
        <v>19.22</v>
      </c>
      <c r="K13" s="18" t="s">
        <v>2171</v>
      </c>
      <c r="L13" s="18" t="s">
        <v>81</v>
      </c>
      <c r="M13" s="18" t="s">
        <v>2172</v>
      </c>
      <c r="N13" s="18" t="s">
        <v>88</v>
      </c>
    </row>
    <row r="14" spans="1:15" x14ac:dyDescent="0.2">
      <c r="A14" s="19">
        <v>42829</v>
      </c>
      <c r="B14" s="20">
        <v>0.67497685185185186</v>
      </c>
      <c r="C14" s="18" t="s">
        <v>75</v>
      </c>
      <c r="D14" s="18" t="s">
        <v>2173</v>
      </c>
      <c r="E14" s="18" t="s">
        <v>682</v>
      </c>
      <c r="F14" s="18" t="s">
        <v>78</v>
      </c>
      <c r="G14" s="18" t="s">
        <v>79</v>
      </c>
      <c r="H14" s="18">
        <v>20</v>
      </c>
      <c r="I14" s="18">
        <v>-0.78</v>
      </c>
      <c r="J14" s="18">
        <v>19.22</v>
      </c>
      <c r="K14" s="18" t="s">
        <v>2174</v>
      </c>
      <c r="L14" s="18" t="s">
        <v>81</v>
      </c>
      <c r="M14" s="18" t="s">
        <v>2175</v>
      </c>
      <c r="N14" s="18" t="s">
        <v>88</v>
      </c>
    </row>
    <row r="15" spans="1:15" x14ac:dyDescent="0.2">
      <c r="A15" s="19">
        <v>42829</v>
      </c>
      <c r="B15" s="20">
        <v>0.80467592592592585</v>
      </c>
      <c r="C15" s="18" t="s">
        <v>75</v>
      </c>
      <c r="D15" s="18" t="s">
        <v>1565</v>
      </c>
      <c r="E15" s="18" t="s">
        <v>628</v>
      </c>
      <c r="F15" s="18" t="s">
        <v>636</v>
      </c>
      <c r="G15" s="18" t="s">
        <v>79</v>
      </c>
      <c r="H15" s="18">
        <v>12</v>
      </c>
      <c r="I15" s="18">
        <v>0</v>
      </c>
      <c r="J15" s="18">
        <v>12</v>
      </c>
      <c r="K15" s="18" t="s">
        <v>1566</v>
      </c>
      <c r="L15" s="18" t="s">
        <v>81</v>
      </c>
      <c r="M15" s="18" t="s">
        <v>2176</v>
      </c>
      <c r="N15" s="18" t="s">
        <v>630</v>
      </c>
      <c r="O15" s="18" t="s">
        <v>53</v>
      </c>
    </row>
    <row r="16" spans="1:15" x14ac:dyDescent="0.2">
      <c r="A16" s="19">
        <v>42829</v>
      </c>
      <c r="B16" s="20">
        <v>0.82349537037037035</v>
      </c>
      <c r="C16" s="18" t="s">
        <v>75</v>
      </c>
      <c r="D16" s="18" t="s">
        <v>142</v>
      </c>
      <c r="E16" s="18" t="s">
        <v>628</v>
      </c>
      <c r="F16" s="18" t="s">
        <v>78</v>
      </c>
      <c r="G16" s="18" t="s">
        <v>79</v>
      </c>
      <c r="H16" s="18">
        <v>20</v>
      </c>
      <c r="I16" s="18">
        <v>-0.78</v>
      </c>
      <c r="J16" s="18">
        <v>19.22</v>
      </c>
      <c r="K16" s="18" t="s">
        <v>143</v>
      </c>
      <c r="L16" s="18" t="s">
        <v>81</v>
      </c>
      <c r="M16" s="18" t="s">
        <v>2177</v>
      </c>
      <c r="N16" s="18" t="s">
        <v>630</v>
      </c>
      <c r="O16" s="18" t="s">
        <v>53</v>
      </c>
    </row>
    <row r="17" spans="1:15" x14ac:dyDescent="0.2">
      <c r="A17" s="19">
        <v>42829</v>
      </c>
      <c r="B17" s="20">
        <v>0.9258912037037037</v>
      </c>
      <c r="C17" s="18" t="s">
        <v>75</v>
      </c>
      <c r="D17" s="18" t="s">
        <v>319</v>
      </c>
      <c r="E17" s="18" t="s">
        <v>628</v>
      </c>
      <c r="F17" s="18" t="s">
        <v>78</v>
      </c>
      <c r="G17" s="18" t="s">
        <v>79</v>
      </c>
      <c r="H17" s="18">
        <v>5</v>
      </c>
      <c r="I17" s="18">
        <v>-0.35</v>
      </c>
      <c r="J17" s="18">
        <v>4.6500000000000004</v>
      </c>
      <c r="K17" s="18" t="s">
        <v>320</v>
      </c>
      <c r="L17" s="18" t="s">
        <v>81</v>
      </c>
      <c r="M17" s="18" t="s">
        <v>2178</v>
      </c>
      <c r="N17" s="18" t="s">
        <v>630</v>
      </c>
      <c r="O17" s="18" t="s">
        <v>2035</v>
      </c>
    </row>
    <row r="18" spans="1:15" x14ac:dyDescent="0.2">
      <c r="A18" s="19">
        <v>42830</v>
      </c>
      <c r="B18" s="20">
        <v>0.52004629629629628</v>
      </c>
      <c r="C18" s="18" t="s">
        <v>75</v>
      </c>
      <c r="D18" s="18" t="s">
        <v>1565</v>
      </c>
      <c r="E18" s="18" t="s">
        <v>628</v>
      </c>
      <c r="F18" s="18" t="s">
        <v>78</v>
      </c>
      <c r="G18" s="18" t="s">
        <v>79</v>
      </c>
      <c r="H18" s="18">
        <v>12</v>
      </c>
      <c r="I18" s="18">
        <v>-0.55000000000000004</v>
      </c>
      <c r="J18" s="18">
        <v>11.45</v>
      </c>
      <c r="K18" s="18" t="s">
        <v>1566</v>
      </c>
      <c r="L18" s="18" t="s">
        <v>81</v>
      </c>
      <c r="M18" s="18" t="s">
        <v>2105</v>
      </c>
      <c r="N18" s="18" t="s">
        <v>630</v>
      </c>
      <c r="O18" s="18" t="s">
        <v>53</v>
      </c>
    </row>
    <row r="19" spans="1:15" x14ac:dyDescent="0.2">
      <c r="A19" s="19">
        <v>42830</v>
      </c>
      <c r="B19" s="20">
        <v>0.66756944444444455</v>
      </c>
      <c r="C19" s="18" t="s">
        <v>75</v>
      </c>
      <c r="D19" s="18" t="s">
        <v>1585</v>
      </c>
      <c r="E19" s="18" t="s">
        <v>628</v>
      </c>
      <c r="F19" s="18" t="s">
        <v>78</v>
      </c>
      <c r="G19" s="18" t="s">
        <v>79</v>
      </c>
      <c r="H19" s="18">
        <v>5</v>
      </c>
      <c r="I19" s="18">
        <v>-0.35</v>
      </c>
      <c r="J19" s="18">
        <v>4.6500000000000004</v>
      </c>
      <c r="K19" s="18" t="s">
        <v>1586</v>
      </c>
      <c r="L19" s="18" t="s">
        <v>81</v>
      </c>
      <c r="M19" s="18" t="s">
        <v>2179</v>
      </c>
      <c r="N19" s="18" t="s">
        <v>630</v>
      </c>
      <c r="O19" s="18" t="s">
        <v>2035</v>
      </c>
    </row>
    <row r="20" spans="1:15" x14ac:dyDescent="0.2">
      <c r="A20" s="19">
        <v>42830</v>
      </c>
      <c r="B20" s="20">
        <v>0.74949074074074085</v>
      </c>
      <c r="C20" s="18" t="s">
        <v>75</v>
      </c>
      <c r="D20" s="18" t="s">
        <v>1816</v>
      </c>
      <c r="E20" s="18" t="s">
        <v>628</v>
      </c>
      <c r="F20" s="18" t="s">
        <v>78</v>
      </c>
      <c r="G20" s="18" t="s">
        <v>79</v>
      </c>
      <c r="H20" s="18">
        <v>5</v>
      </c>
      <c r="I20" s="18">
        <v>-0.35</v>
      </c>
      <c r="J20" s="18">
        <v>4.6500000000000004</v>
      </c>
      <c r="K20" s="18" t="s">
        <v>1817</v>
      </c>
      <c r="L20" s="18" t="s">
        <v>81</v>
      </c>
      <c r="M20" s="18" t="s">
        <v>2180</v>
      </c>
      <c r="N20" s="18" t="s">
        <v>630</v>
      </c>
      <c r="O20" s="18" t="s">
        <v>2035</v>
      </c>
    </row>
    <row r="21" spans="1:15" x14ac:dyDescent="0.2">
      <c r="A21" s="19">
        <v>42830</v>
      </c>
      <c r="B21" s="20">
        <v>0.79685185185185192</v>
      </c>
      <c r="C21" s="18" t="s">
        <v>75</v>
      </c>
      <c r="D21" s="18" t="s">
        <v>501</v>
      </c>
      <c r="E21" s="18" t="s">
        <v>628</v>
      </c>
      <c r="F21" s="18" t="s">
        <v>78</v>
      </c>
      <c r="G21" s="18" t="s">
        <v>79</v>
      </c>
      <c r="H21" s="18">
        <v>5</v>
      </c>
      <c r="I21" s="18">
        <v>-0.35</v>
      </c>
      <c r="J21" s="18">
        <v>4.6500000000000004</v>
      </c>
      <c r="K21" s="18" t="s">
        <v>502</v>
      </c>
      <c r="L21" s="18" t="s">
        <v>81</v>
      </c>
      <c r="M21" s="18" t="s">
        <v>2181</v>
      </c>
      <c r="N21" s="18" t="s">
        <v>630</v>
      </c>
      <c r="O21" s="18" t="s">
        <v>2035</v>
      </c>
    </row>
    <row r="22" spans="1:15" x14ac:dyDescent="0.2">
      <c r="A22" s="19">
        <v>42831</v>
      </c>
      <c r="B22" s="20">
        <v>0.39753472222222225</v>
      </c>
      <c r="C22" s="18" t="s">
        <v>75</v>
      </c>
      <c r="D22" s="18" t="s">
        <v>136</v>
      </c>
      <c r="E22" s="18" t="s">
        <v>628</v>
      </c>
      <c r="F22" s="18" t="s">
        <v>78</v>
      </c>
      <c r="G22" s="18" t="s">
        <v>79</v>
      </c>
      <c r="H22" s="18">
        <v>5</v>
      </c>
      <c r="I22" s="18">
        <v>-0.35</v>
      </c>
      <c r="J22" s="18">
        <v>4.6500000000000004</v>
      </c>
      <c r="K22" s="18" t="s">
        <v>137</v>
      </c>
      <c r="L22" s="18" t="s">
        <v>81</v>
      </c>
      <c r="M22" s="18" t="s">
        <v>2182</v>
      </c>
      <c r="N22" s="18" t="s">
        <v>630</v>
      </c>
      <c r="O22" s="18" t="s">
        <v>37</v>
      </c>
    </row>
    <row r="23" spans="1:15" x14ac:dyDescent="0.2">
      <c r="A23" s="19">
        <v>42831</v>
      </c>
      <c r="B23" s="20">
        <v>0.55327546296296293</v>
      </c>
      <c r="C23" s="18" t="s">
        <v>75</v>
      </c>
      <c r="D23" s="18" t="s">
        <v>2183</v>
      </c>
      <c r="E23" s="18" t="s">
        <v>628</v>
      </c>
      <c r="F23" s="18" t="s">
        <v>78</v>
      </c>
      <c r="G23" s="18" t="s">
        <v>79</v>
      </c>
      <c r="H23" s="18">
        <v>5</v>
      </c>
      <c r="I23" s="18">
        <v>-0.35</v>
      </c>
      <c r="J23" s="18">
        <v>4.6500000000000004</v>
      </c>
      <c r="K23" s="18" t="s">
        <v>2184</v>
      </c>
      <c r="L23" s="18" t="s">
        <v>81</v>
      </c>
      <c r="M23" s="18" t="s">
        <v>2185</v>
      </c>
      <c r="N23" s="18" t="s">
        <v>630</v>
      </c>
      <c r="O23" s="18" t="s">
        <v>2035</v>
      </c>
    </row>
    <row r="24" spans="1:15" x14ac:dyDescent="0.2">
      <c r="A24" s="19">
        <v>42831</v>
      </c>
      <c r="B24" s="20">
        <v>0.86149305555555555</v>
      </c>
      <c r="C24" s="18" t="s">
        <v>75</v>
      </c>
      <c r="D24" s="18" t="s">
        <v>2186</v>
      </c>
      <c r="E24" s="18" t="s">
        <v>682</v>
      </c>
      <c r="F24" s="18" t="s">
        <v>78</v>
      </c>
      <c r="G24" s="18" t="s">
        <v>79</v>
      </c>
      <c r="H24" s="18">
        <v>20</v>
      </c>
      <c r="I24" s="18">
        <v>-0.78</v>
      </c>
      <c r="J24" s="18">
        <v>19.22</v>
      </c>
      <c r="K24" s="18" t="s">
        <v>2187</v>
      </c>
      <c r="L24" s="18" t="s">
        <v>81</v>
      </c>
      <c r="M24" s="18" t="s">
        <v>2188</v>
      </c>
      <c r="N24" s="18" t="s">
        <v>88</v>
      </c>
    </row>
    <row r="25" spans="1:15" x14ac:dyDescent="0.2">
      <c r="A25" s="19">
        <v>42831</v>
      </c>
      <c r="B25" s="20">
        <v>0.86490740740740746</v>
      </c>
      <c r="C25" s="18" t="s">
        <v>75</v>
      </c>
      <c r="D25" s="18" t="s">
        <v>2186</v>
      </c>
      <c r="E25" s="18" t="s">
        <v>628</v>
      </c>
      <c r="F25" s="18" t="s">
        <v>78</v>
      </c>
      <c r="G25" s="18" t="s">
        <v>79</v>
      </c>
      <c r="H25" s="18">
        <v>5</v>
      </c>
      <c r="I25" s="18">
        <v>-0.35</v>
      </c>
      <c r="J25" s="18">
        <v>4.6500000000000004</v>
      </c>
      <c r="K25" s="18" t="s">
        <v>2187</v>
      </c>
      <c r="L25" s="18" t="s">
        <v>81</v>
      </c>
      <c r="M25" s="18" t="s">
        <v>2189</v>
      </c>
      <c r="N25" s="18" t="s">
        <v>630</v>
      </c>
      <c r="O25" s="18" t="s">
        <v>2035</v>
      </c>
    </row>
    <row r="26" spans="1:15" x14ac:dyDescent="0.2">
      <c r="A26" s="19">
        <v>42832</v>
      </c>
      <c r="B26" s="20">
        <v>0.39373842592592595</v>
      </c>
      <c r="C26" s="18" t="s">
        <v>75</v>
      </c>
      <c r="D26" s="18" t="s">
        <v>1577</v>
      </c>
      <c r="E26" s="18" t="s">
        <v>628</v>
      </c>
      <c r="F26" s="18" t="s">
        <v>78</v>
      </c>
      <c r="G26" s="18" t="s">
        <v>79</v>
      </c>
      <c r="H26" s="18">
        <v>10</v>
      </c>
      <c r="I26" s="18">
        <v>-0.49</v>
      </c>
      <c r="J26" s="18">
        <v>9.51</v>
      </c>
      <c r="K26" s="18" t="s">
        <v>1578</v>
      </c>
      <c r="L26" s="18" t="s">
        <v>81</v>
      </c>
      <c r="M26" s="18" t="s">
        <v>2190</v>
      </c>
      <c r="N26" s="18" t="s">
        <v>88</v>
      </c>
      <c r="O26" s="18" t="s">
        <v>35</v>
      </c>
    </row>
    <row r="27" spans="1:15" x14ac:dyDescent="0.2">
      <c r="A27" s="19">
        <v>42832</v>
      </c>
      <c r="B27" s="20">
        <v>0.81616898148148154</v>
      </c>
      <c r="C27" s="18" t="s">
        <v>75</v>
      </c>
      <c r="D27" s="18" t="s">
        <v>707</v>
      </c>
      <c r="E27" s="18" t="s">
        <v>628</v>
      </c>
      <c r="F27" s="18" t="s">
        <v>78</v>
      </c>
      <c r="G27" s="18" t="s">
        <v>79</v>
      </c>
      <c r="H27" s="18">
        <v>5</v>
      </c>
      <c r="I27" s="18">
        <v>-0.35</v>
      </c>
      <c r="J27" s="18">
        <v>4.6500000000000004</v>
      </c>
      <c r="K27" s="18" t="s">
        <v>708</v>
      </c>
      <c r="L27" s="18" t="s">
        <v>81</v>
      </c>
      <c r="M27" s="18" t="s">
        <v>2191</v>
      </c>
      <c r="N27" s="18" t="s">
        <v>630</v>
      </c>
      <c r="O27" s="18" t="s">
        <v>2035</v>
      </c>
    </row>
    <row r="28" spans="1:15" x14ac:dyDescent="0.2">
      <c r="A28" s="19">
        <v>42832</v>
      </c>
      <c r="B28" s="20">
        <v>0.85081018518518514</v>
      </c>
      <c r="C28" s="18" t="s">
        <v>75</v>
      </c>
      <c r="D28" s="18" t="s">
        <v>172</v>
      </c>
      <c r="E28" s="18" t="s">
        <v>628</v>
      </c>
      <c r="F28" s="18" t="s">
        <v>78</v>
      </c>
      <c r="G28" s="18" t="s">
        <v>79</v>
      </c>
      <c r="H28" s="18">
        <v>5</v>
      </c>
      <c r="I28" s="18">
        <v>-0.35</v>
      </c>
      <c r="J28" s="18">
        <v>4.6500000000000004</v>
      </c>
      <c r="K28" s="18" t="s">
        <v>173</v>
      </c>
      <c r="L28" s="18" t="s">
        <v>81</v>
      </c>
      <c r="M28" s="18" t="s">
        <v>2192</v>
      </c>
      <c r="N28" s="18" t="s">
        <v>630</v>
      </c>
      <c r="O28" s="18" t="s">
        <v>37</v>
      </c>
    </row>
    <row r="29" spans="1:15" x14ac:dyDescent="0.2">
      <c r="A29" s="19">
        <v>42833</v>
      </c>
      <c r="B29" s="20">
        <v>0.28436342592592595</v>
      </c>
      <c r="C29" s="18" t="s">
        <v>75</v>
      </c>
      <c r="D29" s="18" t="s">
        <v>2158</v>
      </c>
      <c r="E29" s="18" t="s">
        <v>628</v>
      </c>
      <c r="F29" s="18" t="s">
        <v>78</v>
      </c>
      <c r="G29" s="18" t="s">
        <v>79</v>
      </c>
      <c r="H29" s="18">
        <v>5</v>
      </c>
      <c r="I29" s="18">
        <v>-0.35</v>
      </c>
      <c r="J29" s="18">
        <v>4.6500000000000004</v>
      </c>
      <c r="K29" s="18" t="s">
        <v>2159</v>
      </c>
      <c r="L29" s="18" t="s">
        <v>81</v>
      </c>
      <c r="M29" s="18" t="s">
        <v>2193</v>
      </c>
      <c r="N29" s="18" t="s">
        <v>630</v>
      </c>
      <c r="O29" s="18" t="s">
        <v>37</v>
      </c>
    </row>
    <row r="30" spans="1:15" x14ac:dyDescent="0.2">
      <c r="A30" s="19">
        <v>42833</v>
      </c>
      <c r="B30" s="20">
        <v>0.67274305555555547</v>
      </c>
      <c r="C30" s="18" t="s">
        <v>75</v>
      </c>
      <c r="D30" s="18" t="s">
        <v>1083</v>
      </c>
      <c r="E30" s="18" t="s">
        <v>628</v>
      </c>
      <c r="F30" s="18" t="s">
        <v>78</v>
      </c>
      <c r="G30" s="18" t="s">
        <v>79</v>
      </c>
      <c r="H30" s="18">
        <v>70</v>
      </c>
      <c r="I30" s="18">
        <v>-2.23</v>
      </c>
      <c r="J30" s="18">
        <v>67.77</v>
      </c>
      <c r="K30" s="18" t="s">
        <v>1084</v>
      </c>
      <c r="L30" s="18" t="s">
        <v>81</v>
      </c>
      <c r="M30" s="18" t="s">
        <v>2194</v>
      </c>
      <c r="N30" s="18" t="s">
        <v>630</v>
      </c>
      <c r="O30" s="18" t="s">
        <v>667</v>
      </c>
    </row>
    <row r="31" spans="1:15" x14ac:dyDescent="0.2">
      <c r="A31" s="19">
        <v>42833</v>
      </c>
      <c r="B31" s="20">
        <v>0.86103009259259267</v>
      </c>
      <c r="C31" s="18" t="s">
        <v>75</v>
      </c>
      <c r="D31" s="18" t="s">
        <v>49</v>
      </c>
      <c r="E31" s="18" t="s">
        <v>628</v>
      </c>
      <c r="F31" s="18" t="s">
        <v>78</v>
      </c>
      <c r="G31" s="18" t="s">
        <v>79</v>
      </c>
      <c r="H31" s="18">
        <v>70</v>
      </c>
      <c r="I31" s="18">
        <v>-2.23</v>
      </c>
      <c r="J31" s="18">
        <v>67.77</v>
      </c>
      <c r="K31" s="18" t="s">
        <v>2195</v>
      </c>
      <c r="L31" s="18" t="s">
        <v>81</v>
      </c>
      <c r="M31" s="18" t="s">
        <v>2196</v>
      </c>
      <c r="N31" s="18" t="s">
        <v>630</v>
      </c>
      <c r="O31" s="18" t="s">
        <v>667</v>
      </c>
    </row>
    <row r="32" spans="1:15" x14ac:dyDescent="0.2">
      <c r="A32" s="19">
        <v>42834</v>
      </c>
      <c r="B32" s="20">
        <v>0.41344907407407411</v>
      </c>
      <c r="C32" s="18" t="s">
        <v>75</v>
      </c>
      <c r="D32" s="18" t="s">
        <v>2197</v>
      </c>
      <c r="E32" s="18" t="s">
        <v>682</v>
      </c>
      <c r="F32" s="18" t="s">
        <v>78</v>
      </c>
      <c r="G32" s="18" t="s">
        <v>79</v>
      </c>
      <c r="H32" s="18">
        <v>20</v>
      </c>
      <c r="I32" s="18">
        <v>-0.78</v>
      </c>
      <c r="J32" s="18">
        <v>19.22</v>
      </c>
      <c r="K32" s="18" t="s">
        <v>2198</v>
      </c>
      <c r="L32" s="18" t="s">
        <v>81</v>
      </c>
      <c r="M32" s="18" t="s">
        <v>2199</v>
      </c>
      <c r="N32" s="18" t="s">
        <v>630</v>
      </c>
    </row>
    <row r="33" spans="1:15" x14ac:dyDescent="0.2">
      <c r="A33" s="19">
        <v>42834</v>
      </c>
      <c r="B33" s="20">
        <v>0.73736111111111102</v>
      </c>
      <c r="C33" s="18" t="s">
        <v>75</v>
      </c>
      <c r="D33" s="18" t="s">
        <v>2200</v>
      </c>
      <c r="E33" s="18" t="s">
        <v>682</v>
      </c>
      <c r="F33" s="18" t="s">
        <v>78</v>
      </c>
      <c r="G33" s="18" t="s">
        <v>79</v>
      </c>
      <c r="H33" s="18">
        <v>30</v>
      </c>
      <c r="I33" s="18">
        <v>-1.07</v>
      </c>
      <c r="J33" s="18">
        <v>28.93</v>
      </c>
      <c r="K33" s="18" t="s">
        <v>2201</v>
      </c>
      <c r="L33" s="18" t="s">
        <v>81</v>
      </c>
      <c r="M33" s="18" t="s">
        <v>2202</v>
      </c>
      <c r="N33" s="18" t="s">
        <v>88</v>
      </c>
    </row>
    <row r="34" spans="1:15" x14ac:dyDescent="0.2">
      <c r="A34" s="19">
        <v>42834</v>
      </c>
      <c r="B34" s="20">
        <v>0.7651041666666667</v>
      </c>
      <c r="C34" s="18" t="s">
        <v>75</v>
      </c>
      <c r="D34" s="18" t="s">
        <v>348</v>
      </c>
      <c r="E34" s="18" t="s">
        <v>682</v>
      </c>
      <c r="F34" s="18" t="s">
        <v>78</v>
      </c>
      <c r="G34" s="18" t="s">
        <v>79</v>
      </c>
      <c r="H34" s="18">
        <v>-6</v>
      </c>
      <c r="I34" s="18">
        <v>0</v>
      </c>
      <c r="J34" s="18">
        <v>-6</v>
      </c>
      <c r="K34" s="18" t="s">
        <v>350</v>
      </c>
      <c r="L34" s="18" t="s">
        <v>350</v>
      </c>
      <c r="M34" s="18" t="s">
        <v>2203</v>
      </c>
      <c r="N34" s="18" t="s">
        <v>88</v>
      </c>
    </row>
    <row r="35" spans="1:15" x14ac:dyDescent="0.2">
      <c r="A35" s="19">
        <v>42834</v>
      </c>
      <c r="B35" s="20">
        <v>0.91905092592592597</v>
      </c>
      <c r="C35" s="18" t="s">
        <v>75</v>
      </c>
      <c r="D35" s="18" t="s">
        <v>2204</v>
      </c>
      <c r="E35" s="18" t="s">
        <v>682</v>
      </c>
      <c r="F35" s="18" t="s">
        <v>78</v>
      </c>
      <c r="G35" s="18" t="s">
        <v>79</v>
      </c>
      <c r="H35" s="18">
        <v>20</v>
      </c>
      <c r="I35" s="18">
        <v>-0.98</v>
      </c>
      <c r="J35" s="18">
        <v>19.02</v>
      </c>
      <c r="K35" s="18" t="s">
        <v>2205</v>
      </c>
      <c r="L35" s="18" t="s">
        <v>81</v>
      </c>
      <c r="M35" s="18" t="s">
        <v>2206</v>
      </c>
      <c r="N35" s="18" t="s">
        <v>88</v>
      </c>
    </row>
    <row r="36" spans="1:15" x14ac:dyDescent="0.2">
      <c r="A36" s="19">
        <v>42834</v>
      </c>
      <c r="B36" s="20">
        <v>0.9654166666666667</v>
      </c>
      <c r="C36" s="18" t="s">
        <v>75</v>
      </c>
      <c r="D36" s="18" t="s">
        <v>1528</v>
      </c>
      <c r="E36" s="18" t="s">
        <v>628</v>
      </c>
      <c r="F36" s="18" t="s">
        <v>78</v>
      </c>
      <c r="G36" s="18" t="s">
        <v>79</v>
      </c>
      <c r="H36" s="18">
        <v>5</v>
      </c>
      <c r="I36" s="18">
        <v>-0.35</v>
      </c>
      <c r="J36" s="18">
        <v>4.6500000000000004</v>
      </c>
      <c r="K36" s="18" t="s">
        <v>1529</v>
      </c>
      <c r="L36" s="18" t="s">
        <v>81</v>
      </c>
      <c r="M36" s="18" t="s">
        <v>2207</v>
      </c>
      <c r="N36" s="18" t="s">
        <v>630</v>
      </c>
      <c r="O36" s="18" t="s">
        <v>37</v>
      </c>
    </row>
    <row r="37" spans="1:15" x14ac:dyDescent="0.2">
      <c r="A37" s="19">
        <v>42835</v>
      </c>
      <c r="B37" s="20">
        <v>0.4067824074074074</v>
      </c>
      <c r="C37" s="18" t="s">
        <v>75</v>
      </c>
      <c r="D37" s="18" t="s">
        <v>640</v>
      </c>
      <c r="E37" s="18" t="s">
        <v>628</v>
      </c>
      <c r="F37" s="18" t="s">
        <v>78</v>
      </c>
      <c r="G37" s="18" t="s">
        <v>79</v>
      </c>
      <c r="H37" s="18">
        <v>5</v>
      </c>
      <c r="I37" s="18">
        <v>-0.35</v>
      </c>
      <c r="J37" s="18">
        <v>4.6500000000000004</v>
      </c>
      <c r="K37" s="18" t="s">
        <v>641</v>
      </c>
      <c r="L37" s="18" t="s">
        <v>81</v>
      </c>
      <c r="M37" s="18" t="s">
        <v>2208</v>
      </c>
      <c r="N37" s="18" t="s">
        <v>630</v>
      </c>
      <c r="O37" s="18" t="s">
        <v>37</v>
      </c>
    </row>
    <row r="38" spans="1:15" x14ac:dyDescent="0.2">
      <c r="A38" s="19">
        <v>42835</v>
      </c>
      <c r="B38" s="20">
        <v>0.40863425925925928</v>
      </c>
      <c r="C38" s="18" t="s">
        <v>75</v>
      </c>
      <c r="D38" s="18" t="s">
        <v>1565</v>
      </c>
      <c r="E38" s="18" t="s">
        <v>628</v>
      </c>
      <c r="F38" s="18" t="s">
        <v>2052</v>
      </c>
      <c r="G38" s="18" t="s">
        <v>79</v>
      </c>
      <c r="H38" s="18">
        <v>12</v>
      </c>
      <c r="I38" s="18">
        <v>0</v>
      </c>
      <c r="J38" s="18">
        <v>12</v>
      </c>
      <c r="K38" s="18" t="s">
        <v>1566</v>
      </c>
      <c r="L38" s="18" t="s">
        <v>81</v>
      </c>
      <c r="M38" s="18" t="s">
        <v>2176</v>
      </c>
      <c r="N38" s="18" t="s">
        <v>630</v>
      </c>
      <c r="O38" s="18" t="s">
        <v>53</v>
      </c>
    </row>
    <row r="39" spans="1:15" x14ac:dyDescent="0.2">
      <c r="A39" s="19">
        <v>42835</v>
      </c>
      <c r="B39" s="20">
        <v>0.54918981481481477</v>
      </c>
      <c r="C39" s="18" t="s">
        <v>75</v>
      </c>
      <c r="D39" s="18" t="s">
        <v>1348</v>
      </c>
      <c r="E39" s="18" t="s">
        <v>628</v>
      </c>
      <c r="F39" s="18" t="s">
        <v>78</v>
      </c>
      <c r="G39" s="18" t="s">
        <v>79</v>
      </c>
      <c r="H39" s="18">
        <v>70</v>
      </c>
      <c r="I39" s="18">
        <v>-2.23</v>
      </c>
      <c r="J39" s="18">
        <v>67.77</v>
      </c>
      <c r="K39" s="18" t="s">
        <v>1349</v>
      </c>
      <c r="L39" s="18" t="s">
        <v>81</v>
      </c>
      <c r="M39" s="18" t="s">
        <v>2209</v>
      </c>
      <c r="N39" s="18" t="s">
        <v>630</v>
      </c>
      <c r="O39" s="18" t="s">
        <v>667</v>
      </c>
    </row>
    <row r="40" spans="1:15" x14ac:dyDescent="0.2">
      <c r="A40" s="19">
        <v>42835</v>
      </c>
      <c r="B40" s="20">
        <v>0.60842592592592593</v>
      </c>
      <c r="C40" s="18" t="s">
        <v>75</v>
      </c>
      <c r="D40" s="18" t="s">
        <v>711</v>
      </c>
      <c r="E40" s="18" t="s">
        <v>628</v>
      </c>
      <c r="F40" s="18" t="s">
        <v>78</v>
      </c>
      <c r="G40" s="18" t="s">
        <v>79</v>
      </c>
      <c r="H40" s="18">
        <v>10</v>
      </c>
      <c r="I40" s="18">
        <v>-0.49</v>
      </c>
      <c r="J40" s="18">
        <v>9.51</v>
      </c>
      <c r="K40" s="18" t="s">
        <v>712</v>
      </c>
      <c r="L40" s="18" t="s">
        <v>81</v>
      </c>
      <c r="M40" s="18" t="s">
        <v>2210</v>
      </c>
      <c r="N40" s="18" t="s">
        <v>630</v>
      </c>
      <c r="O40" s="18" t="s">
        <v>37</v>
      </c>
    </row>
    <row r="41" spans="1:15" x14ac:dyDescent="0.2">
      <c r="A41" s="19">
        <v>42835</v>
      </c>
      <c r="B41" s="20">
        <v>0.64009259259259255</v>
      </c>
      <c r="C41" s="18" t="s">
        <v>75</v>
      </c>
      <c r="D41" s="18" t="s">
        <v>319</v>
      </c>
      <c r="E41" s="18" t="s">
        <v>628</v>
      </c>
      <c r="F41" s="18" t="s">
        <v>78</v>
      </c>
      <c r="G41" s="18" t="s">
        <v>79</v>
      </c>
      <c r="H41" s="18">
        <v>140</v>
      </c>
      <c r="I41" s="18">
        <v>-4.26</v>
      </c>
      <c r="J41" s="18">
        <v>135.74</v>
      </c>
      <c r="K41" s="18" t="s">
        <v>320</v>
      </c>
      <c r="L41" s="18" t="s">
        <v>81</v>
      </c>
      <c r="M41" s="18" t="s">
        <v>2211</v>
      </c>
      <c r="N41" s="18" t="s">
        <v>630</v>
      </c>
      <c r="O41" s="18" t="s">
        <v>667</v>
      </c>
    </row>
    <row r="42" spans="1:15" x14ac:dyDescent="0.2">
      <c r="A42" s="19">
        <v>42835</v>
      </c>
      <c r="B42" s="20">
        <v>0.70033564814814808</v>
      </c>
      <c r="C42" s="18" t="s">
        <v>75</v>
      </c>
      <c r="D42" s="18" t="s">
        <v>2212</v>
      </c>
      <c r="E42" s="18" t="s">
        <v>682</v>
      </c>
      <c r="F42" s="18" t="s">
        <v>78</v>
      </c>
      <c r="G42" s="18" t="s">
        <v>79</v>
      </c>
      <c r="H42" s="18">
        <v>30</v>
      </c>
      <c r="I42" s="18">
        <v>-1.07</v>
      </c>
      <c r="J42" s="18">
        <v>28.93</v>
      </c>
      <c r="K42" s="18" t="s">
        <v>2213</v>
      </c>
      <c r="L42" s="18" t="s">
        <v>81</v>
      </c>
      <c r="M42" s="18" t="s">
        <v>2214</v>
      </c>
      <c r="N42" s="18" t="s">
        <v>88</v>
      </c>
    </row>
    <row r="43" spans="1:15" x14ac:dyDescent="0.2">
      <c r="A43" s="19">
        <v>42835</v>
      </c>
      <c r="B43" s="20">
        <v>0.76453703703703713</v>
      </c>
      <c r="C43" s="18" t="s">
        <v>75</v>
      </c>
      <c r="D43" s="18" t="s">
        <v>319</v>
      </c>
      <c r="E43" s="18" t="s">
        <v>628</v>
      </c>
      <c r="F43" s="18" t="s">
        <v>78</v>
      </c>
      <c r="G43" s="18" t="s">
        <v>79</v>
      </c>
      <c r="H43" s="18">
        <v>5</v>
      </c>
      <c r="I43" s="18">
        <v>-0.35</v>
      </c>
      <c r="J43" s="18">
        <v>4.6500000000000004</v>
      </c>
      <c r="K43" s="18" t="s">
        <v>320</v>
      </c>
      <c r="L43" s="18" t="s">
        <v>81</v>
      </c>
      <c r="M43" s="18" t="s">
        <v>2215</v>
      </c>
      <c r="N43" s="18" t="s">
        <v>630</v>
      </c>
      <c r="O43" s="18" t="s">
        <v>37</v>
      </c>
    </row>
    <row r="44" spans="1:15" x14ac:dyDescent="0.2">
      <c r="A44" s="19">
        <v>42835</v>
      </c>
      <c r="B44" s="20">
        <v>0.78615740740740747</v>
      </c>
      <c r="C44" s="18" t="s">
        <v>75</v>
      </c>
      <c r="D44" s="18" t="s">
        <v>231</v>
      </c>
      <c r="E44" s="18" t="s">
        <v>628</v>
      </c>
      <c r="F44" s="18" t="s">
        <v>78</v>
      </c>
      <c r="G44" s="18" t="s">
        <v>79</v>
      </c>
      <c r="H44" s="18">
        <v>5</v>
      </c>
      <c r="I44" s="18">
        <v>-0.35</v>
      </c>
      <c r="J44" s="18">
        <v>4.6500000000000004</v>
      </c>
      <c r="K44" s="18" t="s">
        <v>232</v>
      </c>
      <c r="L44" s="18" t="s">
        <v>81</v>
      </c>
      <c r="M44" s="18" t="s">
        <v>2216</v>
      </c>
      <c r="N44" s="18" t="s">
        <v>630</v>
      </c>
      <c r="O44" s="18" t="s">
        <v>37</v>
      </c>
    </row>
    <row r="45" spans="1:15" x14ac:dyDescent="0.2">
      <c r="A45" s="19">
        <v>42836</v>
      </c>
      <c r="B45" s="20">
        <v>0.45861111111111108</v>
      </c>
      <c r="C45" s="18" t="s">
        <v>75</v>
      </c>
      <c r="D45" s="18" t="s">
        <v>1668</v>
      </c>
      <c r="E45" s="18" t="s">
        <v>682</v>
      </c>
      <c r="F45" s="18" t="s">
        <v>78</v>
      </c>
      <c r="G45" s="18" t="s">
        <v>79</v>
      </c>
      <c r="H45" s="18">
        <v>20</v>
      </c>
      <c r="I45" s="18">
        <v>-0.78</v>
      </c>
      <c r="J45" s="18">
        <v>19.22</v>
      </c>
      <c r="K45" s="18" t="s">
        <v>1669</v>
      </c>
      <c r="L45" s="18" t="s">
        <v>81</v>
      </c>
      <c r="M45" s="18" t="s">
        <v>2217</v>
      </c>
      <c r="N45" s="18" t="s">
        <v>630</v>
      </c>
    </row>
    <row r="46" spans="1:15" x14ac:dyDescent="0.2">
      <c r="A46" s="19">
        <v>42836</v>
      </c>
      <c r="B46" s="20">
        <v>0.59359953703703705</v>
      </c>
      <c r="C46" s="18" t="s">
        <v>75</v>
      </c>
      <c r="D46" s="18" t="s">
        <v>234</v>
      </c>
      <c r="E46" s="18" t="s">
        <v>628</v>
      </c>
      <c r="F46" s="18" t="s">
        <v>78</v>
      </c>
      <c r="G46" s="18" t="s">
        <v>79</v>
      </c>
      <c r="H46" s="18">
        <v>4</v>
      </c>
      <c r="I46" s="18">
        <v>-0.32</v>
      </c>
      <c r="J46" s="18">
        <v>3.68</v>
      </c>
      <c r="K46" s="18" t="s">
        <v>235</v>
      </c>
      <c r="L46" s="18" t="s">
        <v>81</v>
      </c>
      <c r="M46" s="18" t="s">
        <v>2218</v>
      </c>
      <c r="N46" s="18" t="s">
        <v>630</v>
      </c>
      <c r="O46" s="18" t="s">
        <v>53</v>
      </c>
    </row>
    <row r="47" spans="1:15" x14ac:dyDescent="0.2">
      <c r="A47" s="19">
        <v>42836</v>
      </c>
      <c r="B47" s="20">
        <v>0.77318287037037037</v>
      </c>
      <c r="C47" s="18" t="s">
        <v>75</v>
      </c>
      <c r="D47" s="18" t="s">
        <v>1352</v>
      </c>
      <c r="E47" s="18" t="s">
        <v>628</v>
      </c>
      <c r="F47" s="18" t="s">
        <v>78</v>
      </c>
      <c r="G47" s="18" t="s">
        <v>79</v>
      </c>
      <c r="H47" s="18">
        <v>70</v>
      </c>
      <c r="I47" s="18">
        <v>-2.23</v>
      </c>
      <c r="J47" s="18">
        <v>67.77</v>
      </c>
      <c r="K47" s="18" t="s">
        <v>1353</v>
      </c>
      <c r="L47" s="18" t="s">
        <v>81</v>
      </c>
      <c r="M47" s="18" t="s">
        <v>2219</v>
      </c>
      <c r="N47" s="18" t="s">
        <v>630</v>
      </c>
      <c r="O47" s="18" t="s">
        <v>667</v>
      </c>
    </row>
    <row r="48" spans="1:15" x14ac:dyDescent="0.2">
      <c r="A48" s="19">
        <v>42837</v>
      </c>
      <c r="B48" s="20">
        <v>0.24457175925925925</v>
      </c>
      <c r="C48" s="18" t="s">
        <v>75</v>
      </c>
      <c r="D48" s="18" t="s">
        <v>2220</v>
      </c>
      <c r="E48" s="18" t="s">
        <v>682</v>
      </c>
      <c r="F48" s="18" t="s">
        <v>78</v>
      </c>
      <c r="G48" s="18" t="s">
        <v>79</v>
      </c>
      <c r="H48" s="18">
        <v>20</v>
      </c>
      <c r="I48" s="18">
        <v>-0.78</v>
      </c>
      <c r="J48" s="18">
        <v>19.22</v>
      </c>
      <c r="K48" s="18" t="s">
        <v>2221</v>
      </c>
      <c r="L48" s="18" t="s">
        <v>81</v>
      </c>
      <c r="M48" s="18" t="s">
        <v>2222</v>
      </c>
      <c r="N48" s="18" t="s">
        <v>88</v>
      </c>
    </row>
    <row r="49" spans="1:15" x14ac:dyDescent="0.2">
      <c r="A49" s="19">
        <v>42837</v>
      </c>
      <c r="B49" s="20">
        <v>0.38756944444444441</v>
      </c>
      <c r="C49" s="18" t="s">
        <v>75</v>
      </c>
      <c r="D49" s="18" t="s">
        <v>2223</v>
      </c>
      <c r="E49" s="18" t="s">
        <v>682</v>
      </c>
      <c r="F49" s="18" t="s">
        <v>78</v>
      </c>
      <c r="G49" s="18" t="s">
        <v>79</v>
      </c>
      <c r="H49" s="18">
        <v>10</v>
      </c>
      <c r="I49" s="18">
        <v>-0.49</v>
      </c>
      <c r="J49" s="18">
        <v>9.51</v>
      </c>
      <c r="K49" s="18" t="s">
        <v>2224</v>
      </c>
      <c r="L49" s="18" t="s">
        <v>81</v>
      </c>
      <c r="M49" s="18" t="s">
        <v>2225</v>
      </c>
      <c r="N49" s="18" t="s">
        <v>88</v>
      </c>
    </row>
    <row r="50" spans="1:15" x14ac:dyDescent="0.2">
      <c r="A50" s="19">
        <v>42837</v>
      </c>
      <c r="B50" s="20">
        <v>0.43181712962962965</v>
      </c>
      <c r="C50" s="18" t="s">
        <v>75</v>
      </c>
      <c r="D50" s="18" t="s">
        <v>1348</v>
      </c>
      <c r="E50" s="18" t="s">
        <v>628</v>
      </c>
      <c r="F50" s="18" t="s">
        <v>78</v>
      </c>
      <c r="G50" s="18" t="s">
        <v>79</v>
      </c>
      <c r="H50" s="18">
        <v>70</v>
      </c>
      <c r="I50" s="18">
        <v>-2.23</v>
      </c>
      <c r="J50" s="18">
        <v>67.77</v>
      </c>
      <c r="K50" s="18" t="s">
        <v>1349</v>
      </c>
      <c r="L50" s="18" t="s">
        <v>81</v>
      </c>
      <c r="M50" s="18" t="s">
        <v>2226</v>
      </c>
      <c r="N50" s="18" t="s">
        <v>630</v>
      </c>
      <c r="O50" s="18" t="s">
        <v>667</v>
      </c>
    </row>
    <row r="51" spans="1:15" x14ac:dyDescent="0.2">
      <c r="A51" s="19">
        <v>42837</v>
      </c>
      <c r="B51" s="20">
        <v>0.5699305555555555</v>
      </c>
      <c r="C51" s="18" t="s">
        <v>75</v>
      </c>
      <c r="E51" s="18" t="s">
        <v>790</v>
      </c>
      <c r="F51" s="18" t="s">
        <v>636</v>
      </c>
      <c r="G51" s="18" t="s">
        <v>79</v>
      </c>
      <c r="H51" s="21">
        <v>-2300.71</v>
      </c>
      <c r="I51" s="18">
        <v>0</v>
      </c>
      <c r="J51" s="21">
        <v>-2300.71</v>
      </c>
      <c r="M51" s="18" t="s">
        <v>2227</v>
      </c>
    </row>
    <row r="52" spans="1:15" x14ac:dyDescent="0.2">
      <c r="A52" s="19">
        <v>42837</v>
      </c>
      <c r="B52" s="20">
        <v>0.56995370370370368</v>
      </c>
      <c r="C52" s="18" t="s">
        <v>75</v>
      </c>
      <c r="E52" s="18" t="s">
        <v>790</v>
      </c>
      <c r="F52" s="18" t="s">
        <v>78</v>
      </c>
      <c r="G52" s="18" t="s">
        <v>79</v>
      </c>
      <c r="H52" s="21">
        <v>-2300.71</v>
      </c>
      <c r="I52" s="18">
        <v>0</v>
      </c>
      <c r="J52" s="21">
        <v>-2300.71</v>
      </c>
      <c r="M52" s="18" t="s">
        <v>2227</v>
      </c>
    </row>
    <row r="53" spans="1:15" x14ac:dyDescent="0.2">
      <c r="A53" s="19">
        <v>42837</v>
      </c>
      <c r="B53" s="20">
        <v>0.64408564814814817</v>
      </c>
      <c r="C53" s="18" t="s">
        <v>75</v>
      </c>
      <c r="D53" s="18" t="s">
        <v>440</v>
      </c>
      <c r="E53" s="18" t="s">
        <v>628</v>
      </c>
      <c r="F53" s="18" t="s">
        <v>78</v>
      </c>
      <c r="G53" s="18" t="s">
        <v>79</v>
      </c>
      <c r="H53" s="18">
        <v>13</v>
      </c>
      <c r="I53" s="18">
        <v>-0.57999999999999996</v>
      </c>
      <c r="J53" s="18">
        <v>12.42</v>
      </c>
      <c r="K53" s="18" t="s">
        <v>441</v>
      </c>
      <c r="L53" s="18" t="s">
        <v>81</v>
      </c>
      <c r="M53" s="18" t="s">
        <v>2228</v>
      </c>
      <c r="N53" s="18" t="s">
        <v>88</v>
      </c>
      <c r="O53" s="18" t="s">
        <v>1682</v>
      </c>
    </row>
    <row r="54" spans="1:15" x14ac:dyDescent="0.2">
      <c r="A54" s="19">
        <v>42837</v>
      </c>
      <c r="B54" s="20">
        <v>0.78937500000000005</v>
      </c>
      <c r="C54" s="18" t="s">
        <v>75</v>
      </c>
      <c r="D54" s="18" t="s">
        <v>838</v>
      </c>
      <c r="E54" s="18" t="s">
        <v>682</v>
      </c>
      <c r="F54" s="18" t="s">
        <v>78</v>
      </c>
      <c r="G54" s="18" t="s">
        <v>79</v>
      </c>
      <c r="H54" s="18">
        <v>20</v>
      </c>
      <c r="I54" s="18">
        <v>-0.78</v>
      </c>
      <c r="J54" s="18">
        <v>19.22</v>
      </c>
      <c r="K54" s="18" t="s">
        <v>839</v>
      </c>
      <c r="L54" s="18" t="s">
        <v>81</v>
      </c>
      <c r="M54" s="18" t="s">
        <v>2229</v>
      </c>
      <c r="N54" s="18" t="s">
        <v>88</v>
      </c>
    </row>
    <row r="55" spans="1:15" x14ac:dyDescent="0.2">
      <c r="A55" s="19">
        <v>42837</v>
      </c>
      <c r="B55" s="20">
        <v>0.86383101851851851</v>
      </c>
      <c r="C55" s="18" t="s">
        <v>75</v>
      </c>
      <c r="D55" s="18" t="s">
        <v>808</v>
      </c>
      <c r="E55" s="18" t="s">
        <v>628</v>
      </c>
      <c r="F55" s="18" t="s">
        <v>78</v>
      </c>
      <c r="G55" s="18" t="s">
        <v>79</v>
      </c>
      <c r="H55" s="18">
        <v>7</v>
      </c>
      <c r="I55" s="18">
        <v>-0.4</v>
      </c>
      <c r="J55" s="18">
        <v>6.6</v>
      </c>
      <c r="K55" s="18" t="s">
        <v>809</v>
      </c>
      <c r="L55" s="18" t="s">
        <v>81</v>
      </c>
      <c r="M55" s="18" t="s">
        <v>2230</v>
      </c>
      <c r="N55" s="18" t="s">
        <v>88</v>
      </c>
      <c r="O55" s="18" t="s">
        <v>1682</v>
      </c>
    </row>
    <row r="56" spans="1:15" x14ac:dyDescent="0.2">
      <c r="A56" s="19">
        <v>42838</v>
      </c>
      <c r="B56" s="20">
        <v>0.8046875</v>
      </c>
      <c r="C56" s="18" t="s">
        <v>75</v>
      </c>
      <c r="D56" s="18" t="s">
        <v>163</v>
      </c>
      <c r="E56" s="18" t="s">
        <v>628</v>
      </c>
      <c r="F56" s="18" t="s">
        <v>78</v>
      </c>
      <c r="G56" s="18" t="s">
        <v>79</v>
      </c>
      <c r="H56" s="18">
        <v>11</v>
      </c>
      <c r="I56" s="18">
        <v>-0.52</v>
      </c>
      <c r="J56" s="18">
        <v>10.48</v>
      </c>
      <c r="K56" s="18" t="s">
        <v>164</v>
      </c>
      <c r="L56" s="18" t="s">
        <v>81</v>
      </c>
      <c r="M56" s="18" t="s">
        <v>2231</v>
      </c>
      <c r="N56" s="18" t="s">
        <v>88</v>
      </c>
      <c r="O56" s="18" t="s">
        <v>1682</v>
      </c>
    </row>
    <row r="57" spans="1:15" x14ac:dyDescent="0.2">
      <c r="A57" s="19">
        <v>42838</v>
      </c>
      <c r="B57" s="20">
        <v>0.80541666666666656</v>
      </c>
      <c r="C57" s="18" t="s">
        <v>75</v>
      </c>
      <c r="D57" s="18" t="s">
        <v>163</v>
      </c>
      <c r="E57" s="18" t="s">
        <v>628</v>
      </c>
      <c r="F57" s="18" t="s">
        <v>78</v>
      </c>
      <c r="G57" s="18" t="s">
        <v>79</v>
      </c>
      <c r="H57" s="18">
        <v>11</v>
      </c>
      <c r="I57" s="18">
        <v>-0.52</v>
      </c>
      <c r="J57" s="18">
        <v>10.48</v>
      </c>
      <c r="K57" s="18" t="s">
        <v>164</v>
      </c>
      <c r="L57" s="18" t="s">
        <v>81</v>
      </c>
      <c r="M57" s="18" t="s">
        <v>2232</v>
      </c>
      <c r="N57" s="18" t="s">
        <v>88</v>
      </c>
      <c r="O57" s="18" t="s">
        <v>1682</v>
      </c>
    </row>
    <row r="58" spans="1:15" x14ac:dyDescent="0.2">
      <c r="A58" s="19">
        <v>42838</v>
      </c>
      <c r="B58" s="20">
        <v>0.91114583333333332</v>
      </c>
      <c r="C58" s="18" t="s">
        <v>75</v>
      </c>
      <c r="D58" s="18" t="s">
        <v>2233</v>
      </c>
      <c r="E58" s="18" t="s">
        <v>628</v>
      </c>
      <c r="F58" s="18" t="s">
        <v>78</v>
      </c>
      <c r="G58" s="18" t="s">
        <v>79</v>
      </c>
      <c r="H58" s="18">
        <v>11</v>
      </c>
      <c r="I58" s="18">
        <v>-0.52</v>
      </c>
      <c r="J58" s="18">
        <v>10.48</v>
      </c>
      <c r="K58" s="18" t="s">
        <v>2234</v>
      </c>
      <c r="L58" s="18" t="s">
        <v>81</v>
      </c>
      <c r="M58" s="18" t="s">
        <v>2235</v>
      </c>
      <c r="N58" s="18" t="s">
        <v>88</v>
      </c>
      <c r="O58" s="18" t="s">
        <v>1682</v>
      </c>
    </row>
    <row r="59" spans="1:15" x14ac:dyDescent="0.2">
      <c r="A59" s="19">
        <v>42840</v>
      </c>
      <c r="B59" s="20">
        <v>0.98644675925925929</v>
      </c>
      <c r="C59" s="18" t="s">
        <v>75</v>
      </c>
      <c r="D59" s="18" t="s">
        <v>110</v>
      </c>
      <c r="E59" s="18" t="s">
        <v>682</v>
      </c>
      <c r="F59" s="18" t="s">
        <v>78</v>
      </c>
      <c r="G59" s="18" t="s">
        <v>79</v>
      </c>
      <c r="H59" s="18">
        <v>30</v>
      </c>
      <c r="I59" s="18">
        <v>-1.07</v>
      </c>
      <c r="J59" s="18">
        <v>28.93</v>
      </c>
      <c r="K59" s="18" t="s">
        <v>111</v>
      </c>
      <c r="L59" s="18" t="s">
        <v>81</v>
      </c>
      <c r="M59" s="18" t="s">
        <v>2236</v>
      </c>
      <c r="N59" s="18" t="s">
        <v>88</v>
      </c>
    </row>
    <row r="60" spans="1:15" x14ac:dyDescent="0.2">
      <c r="A60" s="19">
        <v>42843</v>
      </c>
      <c r="B60" s="20">
        <v>0.30337962962962967</v>
      </c>
      <c r="C60" s="18" t="s">
        <v>75</v>
      </c>
      <c r="D60" s="18" t="s">
        <v>1508</v>
      </c>
      <c r="E60" s="18" t="s">
        <v>628</v>
      </c>
      <c r="F60" s="18" t="s">
        <v>78</v>
      </c>
      <c r="G60" s="18" t="s">
        <v>79</v>
      </c>
      <c r="H60" s="18">
        <v>4</v>
      </c>
      <c r="I60" s="18">
        <v>-0.32</v>
      </c>
      <c r="J60" s="18">
        <v>3.68</v>
      </c>
      <c r="K60" s="18" t="s">
        <v>1509</v>
      </c>
      <c r="L60" s="18" t="s">
        <v>81</v>
      </c>
      <c r="M60" s="18" t="s">
        <v>2237</v>
      </c>
      <c r="N60" s="18" t="s">
        <v>630</v>
      </c>
      <c r="O60" s="18" t="s">
        <v>53</v>
      </c>
    </row>
    <row r="61" spans="1:15" x14ac:dyDescent="0.2">
      <c r="A61" s="19">
        <v>42843</v>
      </c>
      <c r="B61" s="20">
        <v>0.52789351851851851</v>
      </c>
      <c r="C61" s="18" t="s">
        <v>75</v>
      </c>
      <c r="D61" s="18" t="s">
        <v>2238</v>
      </c>
      <c r="E61" s="18" t="s">
        <v>682</v>
      </c>
      <c r="F61" s="18" t="s">
        <v>78</v>
      </c>
      <c r="G61" s="18" t="s">
        <v>79</v>
      </c>
      <c r="H61" s="18">
        <v>20</v>
      </c>
      <c r="I61" s="18">
        <v>-0.78</v>
      </c>
      <c r="J61" s="18">
        <v>19.22</v>
      </c>
      <c r="K61" s="18" t="s">
        <v>2239</v>
      </c>
      <c r="L61" s="18" t="s">
        <v>81</v>
      </c>
      <c r="M61" s="18" t="s">
        <v>2240</v>
      </c>
      <c r="N61" s="18" t="s">
        <v>88</v>
      </c>
    </row>
    <row r="62" spans="1:15" x14ac:dyDescent="0.2">
      <c r="A62" s="19">
        <v>42843</v>
      </c>
      <c r="B62" s="20">
        <v>0.68997685185185187</v>
      </c>
      <c r="C62" s="18" t="s">
        <v>75</v>
      </c>
      <c r="D62" s="18" t="s">
        <v>2241</v>
      </c>
      <c r="E62" s="18" t="s">
        <v>682</v>
      </c>
      <c r="F62" s="18" t="s">
        <v>78</v>
      </c>
      <c r="G62" s="18" t="s">
        <v>79</v>
      </c>
      <c r="H62" s="18">
        <v>20</v>
      </c>
      <c r="I62" s="18">
        <v>-0.78</v>
      </c>
      <c r="J62" s="18">
        <v>19.22</v>
      </c>
      <c r="K62" s="18" t="s">
        <v>2242</v>
      </c>
      <c r="L62" s="18" t="s">
        <v>81</v>
      </c>
      <c r="M62" s="18" t="s">
        <v>2243</v>
      </c>
      <c r="N62" s="18" t="s">
        <v>630</v>
      </c>
    </row>
    <row r="63" spans="1:15" x14ac:dyDescent="0.2">
      <c r="A63" s="19">
        <v>42843</v>
      </c>
      <c r="B63" s="20">
        <v>0.897974537037037</v>
      </c>
      <c r="C63" s="18" t="s">
        <v>75</v>
      </c>
      <c r="D63" s="18" t="s">
        <v>145</v>
      </c>
      <c r="E63" s="18" t="s">
        <v>628</v>
      </c>
      <c r="F63" s="18" t="s">
        <v>78</v>
      </c>
      <c r="G63" s="18" t="s">
        <v>79</v>
      </c>
      <c r="H63" s="18">
        <v>8</v>
      </c>
      <c r="I63" s="18">
        <v>-0.43</v>
      </c>
      <c r="J63" s="18">
        <v>7.57</v>
      </c>
      <c r="K63" s="18" t="s">
        <v>146</v>
      </c>
      <c r="L63" s="18" t="s">
        <v>81</v>
      </c>
      <c r="M63" s="18" t="s">
        <v>2244</v>
      </c>
      <c r="N63" s="18" t="s">
        <v>630</v>
      </c>
      <c r="O63" s="18" t="s">
        <v>53</v>
      </c>
    </row>
    <row r="64" spans="1:15" x14ac:dyDescent="0.2">
      <c r="A64" s="19">
        <v>42844</v>
      </c>
      <c r="B64" s="20">
        <v>0.80944444444444441</v>
      </c>
      <c r="C64" s="18" t="s">
        <v>75</v>
      </c>
      <c r="D64" s="18" t="s">
        <v>172</v>
      </c>
      <c r="E64" s="18" t="s">
        <v>628</v>
      </c>
      <c r="F64" s="18" t="s">
        <v>78</v>
      </c>
      <c r="G64" s="18" t="s">
        <v>79</v>
      </c>
      <c r="H64" s="18">
        <v>5</v>
      </c>
      <c r="I64" s="18">
        <v>-0.35</v>
      </c>
      <c r="J64" s="18">
        <v>4.6500000000000004</v>
      </c>
      <c r="K64" s="18" t="s">
        <v>173</v>
      </c>
      <c r="L64" s="18" t="s">
        <v>81</v>
      </c>
      <c r="M64" s="18" t="s">
        <v>2245</v>
      </c>
      <c r="N64" s="18" t="s">
        <v>630</v>
      </c>
      <c r="O64" s="18" t="s">
        <v>37</v>
      </c>
    </row>
    <row r="65" spans="1:15" x14ac:dyDescent="0.2">
      <c r="A65" s="19">
        <v>42844</v>
      </c>
      <c r="B65" s="20">
        <v>0.83791666666666664</v>
      </c>
      <c r="C65" s="18" t="s">
        <v>75</v>
      </c>
      <c r="D65" s="18" t="s">
        <v>2246</v>
      </c>
      <c r="E65" s="18" t="s">
        <v>682</v>
      </c>
      <c r="F65" s="18" t="s">
        <v>78</v>
      </c>
      <c r="G65" s="18" t="s">
        <v>79</v>
      </c>
      <c r="H65" s="18">
        <v>20</v>
      </c>
      <c r="I65" s="18">
        <v>-0.78</v>
      </c>
      <c r="J65" s="18">
        <v>19.22</v>
      </c>
      <c r="K65" s="18" t="s">
        <v>2247</v>
      </c>
      <c r="L65" s="18" t="s">
        <v>81</v>
      </c>
      <c r="M65" s="18" t="s">
        <v>2248</v>
      </c>
      <c r="N65" s="18" t="s">
        <v>88</v>
      </c>
    </row>
    <row r="66" spans="1:15" x14ac:dyDescent="0.2">
      <c r="A66" s="19">
        <v>42845</v>
      </c>
      <c r="B66" s="20">
        <v>0.36290509259259257</v>
      </c>
      <c r="C66" s="18" t="s">
        <v>75</v>
      </c>
      <c r="D66" s="18" t="s">
        <v>2183</v>
      </c>
      <c r="E66" s="18" t="s">
        <v>682</v>
      </c>
      <c r="F66" s="18" t="s">
        <v>78</v>
      </c>
      <c r="G66" s="18" t="s">
        <v>79</v>
      </c>
      <c r="H66" s="18">
        <v>20</v>
      </c>
      <c r="I66" s="18">
        <v>-0.78</v>
      </c>
      <c r="J66" s="18">
        <v>19.22</v>
      </c>
      <c r="K66" s="18" t="s">
        <v>2184</v>
      </c>
      <c r="L66" s="18" t="s">
        <v>81</v>
      </c>
      <c r="M66" s="18" t="s">
        <v>2249</v>
      </c>
      <c r="N66" s="18" t="s">
        <v>88</v>
      </c>
    </row>
    <row r="67" spans="1:15" x14ac:dyDescent="0.2">
      <c r="A67" s="19">
        <v>42845</v>
      </c>
      <c r="B67" s="20">
        <v>0.52487268518518515</v>
      </c>
      <c r="C67" s="18" t="s">
        <v>75</v>
      </c>
      <c r="D67" s="18" t="s">
        <v>2250</v>
      </c>
      <c r="E67" s="18" t="s">
        <v>682</v>
      </c>
      <c r="F67" s="18" t="s">
        <v>78</v>
      </c>
      <c r="G67" s="18" t="s">
        <v>79</v>
      </c>
      <c r="H67" s="18">
        <v>20</v>
      </c>
      <c r="I67" s="18">
        <v>-0.78</v>
      </c>
      <c r="J67" s="18">
        <v>19.22</v>
      </c>
      <c r="K67" s="18" t="s">
        <v>2251</v>
      </c>
      <c r="L67" s="18" t="s">
        <v>81</v>
      </c>
      <c r="M67" s="18" t="s">
        <v>2252</v>
      </c>
      <c r="N67" s="18" t="s">
        <v>88</v>
      </c>
    </row>
    <row r="68" spans="1:15" x14ac:dyDescent="0.2">
      <c r="A68" s="19">
        <v>42845</v>
      </c>
      <c r="B68" s="20">
        <v>0.53189814814814818</v>
      </c>
      <c r="C68" s="18" t="s">
        <v>75</v>
      </c>
      <c r="D68" s="18" t="s">
        <v>2250</v>
      </c>
      <c r="E68" s="18" t="s">
        <v>628</v>
      </c>
      <c r="F68" s="18" t="s">
        <v>78</v>
      </c>
      <c r="G68" s="18" t="s">
        <v>79</v>
      </c>
      <c r="H68" s="18">
        <v>10</v>
      </c>
      <c r="I68" s="18">
        <v>-0.49</v>
      </c>
      <c r="J68" s="18">
        <v>9.51</v>
      </c>
      <c r="K68" s="18" t="s">
        <v>2251</v>
      </c>
      <c r="L68" s="18" t="s">
        <v>81</v>
      </c>
      <c r="M68" s="18" t="s">
        <v>2253</v>
      </c>
      <c r="N68" s="18" t="s">
        <v>630</v>
      </c>
      <c r="O68" s="18" t="s">
        <v>1934</v>
      </c>
    </row>
    <row r="69" spans="1:15" x14ac:dyDescent="0.2">
      <c r="A69" s="19">
        <v>42845</v>
      </c>
      <c r="B69" s="20">
        <v>0.69874999999999998</v>
      </c>
      <c r="C69" s="18" t="s">
        <v>75</v>
      </c>
      <c r="D69" s="18" t="s">
        <v>2158</v>
      </c>
      <c r="E69" s="18" t="s">
        <v>628</v>
      </c>
      <c r="F69" s="18" t="s">
        <v>78</v>
      </c>
      <c r="G69" s="18" t="s">
        <v>79</v>
      </c>
      <c r="H69" s="18">
        <v>5</v>
      </c>
      <c r="I69" s="18">
        <v>-0.35</v>
      </c>
      <c r="J69" s="18">
        <v>4.6500000000000004</v>
      </c>
      <c r="K69" s="18" t="s">
        <v>2159</v>
      </c>
      <c r="L69" s="18" t="s">
        <v>81</v>
      </c>
      <c r="M69" s="18" t="s">
        <v>2254</v>
      </c>
      <c r="N69" s="18" t="s">
        <v>630</v>
      </c>
      <c r="O69" s="18" t="s">
        <v>37</v>
      </c>
    </row>
    <row r="70" spans="1:15" x14ac:dyDescent="0.2">
      <c r="A70" s="19">
        <v>42846</v>
      </c>
      <c r="B70" s="20">
        <v>0.4286342592592593</v>
      </c>
      <c r="C70" s="18" t="s">
        <v>75</v>
      </c>
      <c r="D70" s="18" t="s">
        <v>228</v>
      </c>
      <c r="E70" s="18" t="s">
        <v>682</v>
      </c>
      <c r="F70" s="18" t="s">
        <v>78</v>
      </c>
      <c r="G70" s="18" t="s">
        <v>79</v>
      </c>
      <c r="H70" s="18">
        <v>30</v>
      </c>
      <c r="I70" s="18">
        <v>-1.07</v>
      </c>
      <c r="J70" s="18">
        <v>28.93</v>
      </c>
      <c r="K70" s="18" t="s">
        <v>229</v>
      </c>
      <c r="L70" s="18" t="s">
        <v>81</v>
      </c>
      <c r="M70" s="18" t="s">
        <v>2255</v>
      </c>
      <c r="N70" s="18" t="s">
        <v>88</v>
      </c>
    </row>
    <row r="71" spans="1:15" x14ac:dyDescent="0.2">
      <c r="A71" s="19">
        <v>42846</v>
      </c>
      <c r="B71" s="20">
        <v>0.70239583333333344</v>
      </c>
      <c r="C71" s="18" t="s">
        <v>75</v>
      </c>
      <c r="D71" s="18" t="s">
        <v>2256</v>
      </c>
      <c r="E71" s="18" t="s">
        <v>682</v>
      </c>
      <c r="F71" s="18" t="s">
        <v>78</v>
      </c>
      <c r="G71" s="18" t="s">
        <v>79</v>
      </c>
      <c r="H71" s="18">
        <v>20</v>
      </c>
      <c r="I71" s="18">
        <v>-0.78</v>
      </c>
      <c r="J71" s="18">
        <v>19.22</v>
      </c>
      <c r="K71" s="18" t="s">
        <v>2257</v>
      </c>
      <c r="L71" s="18" t="s">
        <v>81</v>
      </c>
      <c r="M71" s="18" t="s">
        <v>2258</v>
      </c>
      <c r="N71" s="18" t="s">
        <v>88</v>
      </c>
    </row>
    <row r="72" spans="1:15" x14ac:dyDescent="0.2">
      <c r="A72" s="19">
        <v>42846</v>
      </c>
      <c r="B72" s="20">
        <v>0.70280092592592591</v>
      </c>
      <c r="C72" s="18" t="s">
        <v>75</v>
      </c>
      <c r="D72" s="18" t="s">
        <v>2256</v>
      </c>
      <c r="E72" s="18" t="s">
        <v>682</v>
      </c>
      <c r="F72" s="18" t="s">
        <v>78</v>
      </c>
      <c r="G72" s="18" t="s">
        <v>79</v>
      </c>
      <c r="H72" s="18">
        <v>20</v>
      </c>
      <c r="I72" s="18">
        <v>-0.78</v>
      </c>
      <c r="J72" s="18">
        <v>19.22</v>
      </c>
      <c r="K72" s="18" t="s">
        <v>2257</v>
      </c>
      <c r="L72" s="18" t="s">
        <v>81</v>
      </c>
      <c r="M72" s="18" t="s">
        <v>2259</v>
      </c>
      <c r="N72" s="18" t="s">
        <v>88</v>
      </c>
    </row>
    <row r="73" spans="1:15" x14ac:dyDescent="0.2">
      <c r="A73" s="19">
        <v>42846</v>
      </c>
      <c r="B73" s="20">
        <v>0.70289351851851845</v>
      </c>
      <c r="C73" s="18" t="s">
        <v>75</v>
      </c>
      <c r="D73" s="18" t="s">
        <v>2256</v>
      </c>
      <c r="E73" s="18" t="s">
        <v>682</v>
      </c>
      <c r="F73" s="18" t="s">
        <v>78</v>
      </c>
      <c r="G73" s="18" t="s">
        <v>79</v>
      </c>
      <c r="H73" s="18">
        <v>20</v>
      </c>
      <c r="I73" s="18">
        <v>-0.78</v>
      </c>
      <c r="J73" s="18">
        <v>19.22</v>
      </c>
      <c r="K73" s="18" t="s">
        <v>2257</v>
      </c>
      <c r="L73" s="18" t="s">
        <v>81</v>
      </c>
      <c r="M73" s="18" t="s">
        <v>2260</v>
      </c>
      <c r="N73" s="18" t="s">
        <v>88</v>
      </c>
    </row>
    <row r="74" spans="1:15" x14ac:dyDescent="0.2">
      <c r="A74" s="19">
        <v>42846</v>
      </c>
      <c r="B74" s="20">
        <v>0.88380787037037034</v>
      </c>
      <c r="C74" s="18" t="s">
        <v>75</v>
      </c>
      <c r="D74" s="18" t="s">
        <v>1808</v>
      </c>
      <c r="E74" s="18" t="s">
        <v>628</v>
      </c>
      <c r="F74" s="18" t="s">
        <v>78</v>
      </c>
      <c r="G74" s="18" t="s">
        <v>79</v>
      </c>
      <c r="H74" s="18">
        <v>10</v>
      </c>
      <c r="I74" s="18">
        <v>-0.49</v>
      </c>
      <c r="J74" s="18">
        <v>9.51</v>
      </c>
      <c r="K74" s="18" t="s">
        <v>1809</v>
      </c>
      <c r="L74" s="18" t="s">
        <v>81</v>
      </c>
      <c r="M74" s="18" t="s">
        <v>2261</v>
      </c>
      <c r="N74" s="18" t="s">
        <v>630</v>
      </c>
      <c r="O74" s="18" t="s">
        <v>1934</v>
      </c>
    </row>
    <row r="75" spans="1:15" x14ac:dyDescent="0.2">
      <c r="A75" s="19">
        <v>42846</v>
      </c>
      <c r="B75" s="20">
        <v>0.89377314814814823</v>
      </c>
      <c r="C75" s="18" t="s">
        <v>75</v>
      </c>
      <c r="D75" s="18" t="s">
        <v>2028</v>
      </c>
      <c r="E75" s="18" t="s">
        <v>628</v>
      </c>
      <c r="F75" s="18" t="s">
        <v>78</v>
      </c>
      <c r="G75" s="18" t="s">
        <v>79</v>
      </c>
      <c r="H75" s="18">
        <v>5</v>
      </c>
      <c r="I75" s="18">
        <v>-0.35</v>
      </c>
      <c r="J75" s="18">
        <v>4.6500000000000004</v>
      </c>
      <c r="K75" s="18" t="s">
        <v>2029</v>
      </c>
      <c r="L75" s="18" t="s">
        <v>81</v>
      </c>
      <c r="M75" s="18" t="s">
        <v>2262</v>
      </c>
      <c r="N75" s="18" t="s">
        <v>630</v>
      </c>
      <c r="O75" s="18" t="s">
        <v>37</v>
      </c>
    </row>
    <row r="76" spans="1:15" x14ac:dyDescent="0.2">
      <c r="A76" s="19">
        <v>42846</v>
      </c>
      <c r="B76" s="20">
        <v>0.91153935185185186</v>
      </c>
      <c r="C76" s="18" t="s">
        <v>75</v>
      </c>
      <c r="D76" s="18" t="s">
        <v>2263</v>
      </c>
      <c r="E76" s="18" t="s">
        <v>682</v>
      </c>
      <c r="F76" s="18" t="s">
        <v>78</v>
      </c>
      <c r="G76" s="18" t="s">
        <v>79</v>
      </c>
      <c r="H76" s="18">
        <v>20</v>
      </c>
      <c r="I76" s="18">
        <v>-0.78</v>
      </c>
      <c r="J76" s="18">
        <v>19.22</v>
      </c>
      <c r="K76" s="18" t="s">
        <v>2264</v>
      </c>
      <c r="L76" s="18" t="s">
        <v>81</v>
      </c>
      <c r="M76" s="18" t="s">
        <v>2265</v>
      </c>
      <c r="N76" s="18" t="s">
        <v>88</v>
      </c>
    </row>
    <row r="77" spans="1:15" x14ac:dyDescent="0.2">
      <c r="A77" s="19">
        <v>42846</v>
      </c>
      <c r="B77" s="20">
        <v>0.95542824074074073</v>
      </c>
      <c r="C77" s="18" t="s">
        <v>75</v>
      </c>
      <c r="D77" s="18" t="s">
        <v>1770</v>
      </c>
      <c r="E77" s="18" t="s">
        <v>628</v>
      </c>
      <c r="F77" s="18" t="s">
        <v>78</v>
      </c>
      <c r="G77" s="18" t="s">
        <v>79</v>
      </c>
      <c r="H77" s="18">
        <v>10</v>
      </c>
      <c r="I77" s="18">
        <v>-0.49</v>
      </c>
      <c r="J77" s="18">
        <v>9.51</v>
      </c>
      <c r="K77" s="18" t="s">
        <v>1771</v>
      </c>
      <c r="L77" s="18" t="s">
        <v>81</v>
      </c>
      <c r="M77" s="18" t="s">
        <v>2266</v>
      </c>
      <c r="N77" s="18" t="s">
        <v>630</v>
      </c>
      <c r="O77" s="18" t="s">
        <v>37</v>
      </c>
    </row>
    <row r="78" spans="1:15" x14ac:dyDescent="0.2">
      <c r="A78" s="19">
        <v>42847</v>
      </c>
      <c r="B78" s="20">
        <v>0.51224537037037032</v>
      </c>
      <c r="C78" s="18" t="s">
        <v>75</v>
      </c>
      <c r="D78" s="18" t="s">
        <v>2267</v>
      </c>
      <c r="E78" s="18" t="s">
        <v>628</v>
      </c>
      <c r="F78" s="18" t="s">
        <v>78</v>
      </c>
      <c r="G78" s="18" t="s">
        <v>79</v>
      </c>
      <c r="H78" s="18">
        <v>11</v>
      </c>
      <c r="I78" s="18">
        <v>-0.52</v>
      </c>
      <c r="J78" s="18">
        <v>10.48</v>
      </c>
      <c r="K78" s="18" t="s">
        <v>2268</v>
      </c>
      <c r="L78" s="18" t="s">
        <v>81</v>
      </c>
      <c r="M78" s="18" t="s">
        <v>2269</v>
      </c>
      <c r="N78" s="18" t="s">
        <v>88</v>
      </c>
      <c r="O78" s="18" t="s">
        <v>1682</v>
      </c>
    </row>
    <row r="79" spans="1:15" x14ac:dyDescent="0.2">
      <c r="A79" s="19">
        <v>42847</v>
      </c>
      <c r="B79" s="20">
        <v>0.57414351851851853</v>
      </c>
      <c r="C79" s="18" t="s">
        <v>75</v>
      </c>
      <c r="D79" s="18" t="s">
        <v>1027</v>
      </c>
      <c r="E79" s="18" t="s">
        <v>628</v>
      </c>
      <c r="F79" s="18" t="s">
        <v>78</v>
      </c>
      <c r="G79" s="18" t="s">
        <v>79</v>
      </c>
      <c r="H79" s="18">
        <v>8</v>
      </c>
      <c r="I79" s="18">
        <v>-0.43</v>
      </c>
      <c r="J79" s="18">
        <v>7.57</v>
      </c>
      <c r="K79" s="18" t="s">
        <v>1028</v>
      </c>
      <c r="L79" s="18" t="s">
        <v>81</v>
      </c>
      <c r="M79" s="18" t="s">
        <v>2270</v>
      </c>
      <c r="N79" s="18" t="s">
        <v>630</v>
      </c>
      <c r="O79" s="18" t="s">
        <v>53</v>
      </c>
    </row>
    <row r="80" spans="1:15" x14ac:dyDescent="0.2">
      <c r="A80" s="19">
        <v>42848</v>
      </c>
      <c r="B80" s="20">
        <v>0.40089120370370374</v>
      </c>
      <c r="C80" s="18" t="s">
        <v>75</v>
      </c>
      <c r="D80" s="18" t="s">
        <v>881</v>
      </c>
      <c r="E80" s="18" t="s">
        <v>682</v>
      </c>
      <c r="F80" s="18" t="s">
        <v>78</v>
      </c>
      <c r="G80" s="18" t="s">
        <v>79</v>
      </c>
      <c r="H80" s="18">
        <v>20</v>
      </c>
      <c r="I80" s="18">
        <v>-0.78</v>
      </c>
      <c r="J80" s="18">
        <v>19.22</v>
      </c>
      <c r="K80" s="18" t="s">
        <v>882</v>
      </c>
      <c r="L80" s="18" t="s">
        <v>81</v>
      </c>
      <c r="M80" s="18" t="s">
        <v>2271</v>
      </c>
      <c r="N80" s="18" t="s">
        <v>88</v>
      </c>
    </row>
    <row r="81" spans="1:15" x14ac:dyDescent="0.2">
      <c r="A81" s="19">
        <v>42848</v>
      </c>
      <c r="B81" s="20">
        <v>0.47466435185185185</v>
      </c>
      <c r="C81" s="18" t="s">
        <v>75</v>
      </c>
      <c r="D81" s="18" t="s">
        <v>2272</v>
      </c>
      <c r="E81" s="18" t="s">
        <v>682</v>
      </c>
      <c r="F81" s="18" t="s">
        <v>78</v>
      </c>
      <c r="G81" s="18" t="s">
        <v>79</v>
      </c>
      <c r="H81" s="18">
        <v>20</v>
      </c>
      <c r="I81" s="18">
        <v>-0.78</v>
      </c>
      <c r="J81" s="18">
        <v>19.22</v>
      </c>
      <c r="K81" s="18" t="s">
        <v>2273</v>
      </c>
      <c r="L81" s="18" t="s">
        <v>81</v>
      </c>
      <c r="M81" s="22" t="s">
        <v>2274</v>
      </c>
      <c r="N81" s="18" t="s">
        <v>88</v>
      </c>
    </row>
    <row r="82" spans="1:15" x14ac:dyDescent="0.2">
      <c r="A82" s="19">
        <v>42848</v>
      </c>
      <c r="B82" s="20">
        <v>0.7093287037037036</v>
      </c>
      <c r="C82" s="18" t="s">
        <v>75</v>
      </c>
      <c r="D82" s="18" t="s">
        <v>566</v>
      </c>
      <c r="E82" s="18" t="s">
        <v>628</v>
      </c>
      <c r="F82" s="18" t="s">
        <v>78</v>
      </c>
      <c r="G82" s="18" t="s">
        <v>79</v>
      </c>
      <c r="H82" s="18">
        <v>10</v>
      </c>
      <c r="I82" s="18">
        <v>-0.49</v>
      </c>
      <c r="J82" s="18">
        <v>9.51</v>
      </c>
      <c r="K82" s="18" t="s">
        <v>567</v>
      </c>
      <c r="L82" s="18" t="s">
        <v>81</v>
      </c>
      <c r="M82" s="18" t="s">
        <v>2275</v>
      </c>
      <c r="N82" s="18" t="s">
        <v>88</v>
      </c>
      <c r="O82" s="18" t="s">
        <v>35</v>
      </c>
    </row>
    <row r="83" spans="1:15" x14ac:dyDescent="0.2">
      <c r="A83" s="19">
        <v>42849</v>
      </c>
      <c r="B83" s="20">
        <v>7.4780092592592592E-2</v>
      </c>
      <c r="C83" s="18" t="s">
        <v>75</v>
      </c>
      <c r="D83" s="18" t="s">
        <v>2108</v>
      </c>
      <c r="E83" s="18" t="s">
        <v>628</v>
      </c>
      <c r="F83" s="18" t="s">
        <v>78</v>
      </c>
      <c r="G83" s="18" t="s">
        <v>79</v>
      </c>
      <c r="H83" s="18">
        <v>10</v>
      </c>
      <c r="I83" s="18">
        <v>-0.49</v>
      </c>
      <c r="J83" s="18">
        <v>9.51</v>
      </c>
      <c r="K83" s="18" t="s">
        <v>2109</v>
      </c>
      <c r="L83" s="18" t="s">
        <v>81</v>
      </c>
      <c r="M83" s="18" t="s">
        <v>2276</v>
      </c>
      <c r="N83" s="18" t="s">
        <v>88</v>
      </c>
      <c r="O83" s="18" t="s">
        <v>1934</v>
      </c>
    </row>
    <row r="84" spans="1:15" x14ac:dyDescent="0.2">
      <c r="A84" s="19">
        <v>42849</v>
      </c>
      <c r="B84" s="20">
        <v>0.40511574074074069</v>
      </c>
      <c r="C84" s="18" t="s">
        <v>75</v>
      </c>
      <c r="D84" s="18" t="s">
        <v>2277</v>
      </c>
      <c r="E84" s="18" t="s">
        <v>682</v>
      </c>
      <c r="F84" s="18" t="s">
        <v>78</v>
      </c>
      <c r="G84" s="18" t="s">
        <v>79</v>
      </c>
      <c r="H84" s="18">
        <v>20</v>
      </c>
      <c r="I84" s="18">
        <v>-0.78</v>
      </c>
      <c r="J84" s="18">
        <v>19.22</v>
      </c>
      <c r="K84" s="18" t="s">
        <v>2278</v>
      </c>
      <c r="L84" s="18" t="s">
        <v>81</v>
      </c>
      <c r="M84" s="18" t="s">
        <v>2279</v>
      </c>
      <c r="N84" s="18" t="s">
        <v>630</v>
      </c>
    </row>
    <row r="85" spans="1:15" x14ac:dyDescent="0.2">
      <c r="A85" s="19">
        <v>42849</v>
      </c>
      <c r="B85" s="20">
        <v>0.64936342592592589</v>
      </c>
      <c r="C85" s="18" t="s">
        <v>75</v>
      </c>
      <c r="D85" s="18" t="s">
        <v>319</v>
      </c>
      <c r="E85" s="18" t="s">
        <v>628</v>
      </c>
      <c r="F85" s="18" t="s">
        <v>78</v>
      </c>
      <c r="G85" s="18" t="s">
        <v>79</v>
      </c>
      <c r="H85" s="18">
        <v>5</v>
      </c>
      <c r="I85" s="18">
        <v>-0.35</v>
      </c>
      <c r="J85" s="18">
        <v>4.6500000000000004</v>
      </c>
      <c r="K85" s="18" t="s">
        <v>320</v>
      </c>
      <c r="L85" s="18" t="s">
        <v>81</v>
      </c>
      <c r="M85" s="22" t="s">
        <v>2280</v>
      </c>
      <c r="N85" s="18" t="s">
        <v>630</v>
      </c>
      <c r="O85" s="18" t="s">
        <v>37</v>
      </c>
    </row>
    <row r="86" spans="1:15" x14ac:dyDescent="0.2">
      <c r="A86" s="19">
        <v>42849</v>
      </c>
      <c r="B86" s="20">
        <v>0.70821759259259265</v>
      </c>
      <c r="C86" s="18" t="s">
        <v>75</v>
      </c>
      <c r="D86" s="18" t="s">
        <v>2277</v>
      </c>
      <c r="E86" s="18" t="s">
        <v>628</v>
      </c>
      <c r="F86" s="18" t="s">
        <v>78</v>
      </c>
      <c r="G86" s="18" t="s">
        <v>79</v>
      </c>
      <c r="H86" s="18">
        <v>5</v>
      </c>
      <c r="I86" s="18">
        <v>-0.35</v>
      </c>
      <c r="J86" s="18">
        <v>4.6500000000000004</v>
      </c>
      <c r="K86" s="18" t="s">
        <v>2278</v>
      </c>
      <c r="L86" s="18" t="s">
        <v>81</v>
      </c>
      <c r="M86" s="18" t="s">
        <v>2281</v>
      </c>
      <c r="N86" s="18" t="s">
        <v>630</v>
      </c>
      <c r="O86" s="18" t="s">
        <v>37</v>
      </c>
    </row>
    <row r="87" spans="1:15" x14ac:dyDescent="0.2">
      <c r="A87" s="19">
        <v>42849</v>
      </c>
      <c r="B87" s="20">
        <v>0.77637731481481476</v>
      </c>
      <c r="C87" s="18" t="s">
        <v>75</v>
      </c>
      <c r="D87" s="18" t="s">
        <v>231</v>
      </c>
      <c r="E87" s="18" t="s">
        <v>628</v>
      </c>
      <c r="F87" s="18" t="s">
        <v>78</v>
      </c>
      <c r="G87" s="18" t="s">
        <v>79</v>
      </c>
      <c r="H87" s="18">
        <v>5</v>
      </c>
      <c r="I87" s="18">
        <v>-0.35</v>
      </c>
      <c r="J87" s="18">
        <v>4.6500000000000004</v>
      </c>
      <c r="K87" s="18" t="s">
        <v>232</v>
      </c>
      <c r="L87" s="18" t="s">
        <v>81</v>
      </c>
      <c r="M87" s="18" t="s">
        <v>2282</v>
      </c>
      <c r="N87" s="18" t="s">
        <v>630</v>
      </c>
      <c r="O87" s="18" t="s">
        <v>37</v>
      </c>
    </row>
    <row r="88" spans="1:15" x14ac:dyDescent="0.2">
      <c r="A88" s="19">
        <v>42849</v>
      </c>
      <c r="B88" s="20">
        <v>0.77927083333333336</v>
      </c>
      <c r="C88" s="18" t="s">
        <v>75</v>
      </c>
      <c r="D88" s="18" t="s">
        <v>178</v>
      </c>
      <c r="E88" s="18" t="s">
        <v>628</v>
      </c>
      <c r="F88" s="18" t="s">
        <v>78</v>
      </c>
      <c r="G88" s="18" t="s">
        <v>79</v>
      </c>
      <c r="H88" s="18">
        <v>15</v>
      </c>
      <c r="I88" s="18">
        <v>-0.64</v>
      </c>
      <c r="J88" s="18">
        <v>14.36</v>
      </c>
      <c r="K88" s="18" t="s">
        <v>179</v>
      </c>
      <c r="L88" s="18" t="s">
        <v>81</v>
      </c>
      <c r="M88" s="18" t="s">
        <v>2283</v>
      </c>
      <c r="N88" s="18" t="s">
        <v>630</v>
      </c>
      <c r="O88" s="18" t="s">
        <v>37</v>
      </c>
    </row>
    <row r="89" spans="1:15" x14ac:dyDescent="0.2">
      <c r="A89" s="19">
        <v>42849</v>
      </c>
      <c r="B89" s="20">
        <v>0.81098379629629624</v>
      </c>
      <c r="C89" s="18" t="s">
        <v>75</v>
      </c>
      <c r="D89" s="18" t="s">
        <v>163</v>
      </c>
      <c r="E89" s="18" t="s">
        <v>628</v>
      </c>
      <c r="F89" s="18" t="s">
        <v>78</v>
      </c>
      <c r="G89" s="18" t="s">
        <v>79</v>
      </c>
      <c r="H89" s="18">
        <v>10</v>
      </c>
      <c r="I89" s="18">
        <v>-0.49</v>
      </c>
      <c r="J89" s="18">
        <v>9.51</v>
      </c>
      <c r="K89" s="18" t="s">
        <v>164</v>
      </c>
      <c r="L89" s="18" t="s">
        <v>81</v>
      </c>
      <c r="M89" s="18" t="s">
        <v>2284</v>
      </c>
      <c r="N89" s="18" t="s">
        <v>88</v>
      </c>
      <c r="O89" s="18" t="s">
        <v>37</v>
      </c>
    </row>
    <row r="90" spans="1:15" x14ac:dyDescent="0.2">
      <c r="A90" s="19">
        <v>42849</v>
      </c>
      <c r="B90" s="20">
        <v>0.82665509259259251</v>
      </c>
      <c r="C90" s="18" t="s">
        <v>75</v>
      </c>
      <c r="D90" s="18" t="s">
        <v>224</v>
      </c>
      <c r="E90" s="18" t="s">
        <v>628</v>
      </c>
      <c r="F90" s="18" t="s">
        <v>78</v>
      </c>
      <c r="G90" s="18" t="s">
        <v>79</v>
      </c>
      <c r="H90" s="18">
        <v>10</v>
      </c>
      <c r="I90" s="18">
        <v>-0.49</v>
      </c>
      <c r="J90" s="18">
        <v>9.51</v>
      </c>
      <c r="K90" s="18" t="s">
        <v>225</v>
      </c>
      <c r="L90" s="18" t="s">
        <v>81</v>
      </c>
      <c r="M90" s="18" t="s">
        <v>2285</v>
      </c>
      <c r="N90" s="18" t="s">
        <v>630</v>
      </c>
      <c r="O90" s="18" t="s">
        <v>37</v>
      </c>
    </row>
    <row r="91" spans="1:15" x14ac:dyDescent="0.2">
      <c r="A91" s="19">
        <v>42849</v>
      </c>
      <c r="B91" s="20">
        <v>0.91553240740740749</v>
      </c>
      <c r="C91" s="18" t="s">
        <v>75</v>
      </c>
      <c r="D91" s="18" t="s">
        <v>1479</v>
      </c>
      <c r="E91" s="18" t="s">
        <v>628</v>
      </c>
      <c r="F91" s="18" t="s">
        <v>78</v>
      </c>
      <c r="G91" s="18" t="s">
        <v>79</v>
      </c>
      <c r="H91" s="18">
        <v>4</v>
      </c>
      <c r="I91" s="18">
        <v>-0.32</v>
      </c>
      <c r="J91" s="18">
        <v>3.68</v>
      </c>
      <c r="K91" s="18" t="s">
        <v>306</v>
      </c>
      <c r="L91" s="18" t="s">
        <v>81</v>
      </c>
      <c r="M91" s="18" t="s">
        <v>2286</v>
      </c>
      <c r="N91" s="18" t="s">
        <v>630</v>
      </c>
      <c r="O91" s="18" t="s">
        <v>53</v>
      </c>
    </row>
    <row r="92" spans="1:15" x14ac:dyDescent="0.2">
      <c r="A92" s="19">
        <v>42850</v>
      </c>
      <c r="B92" s="20">
        <v>0.29255787037037034</v>
      </c>
      <c r="C92" s="18" t="s">
        <v>75</v>
      </c>
      <c r="D92" s="18" t="s">
        <v>1508</v>
      </c>
      <c r="E92" s="18" t="s">
        <v>628</v>
      </c>
      <c r="F92" s="18" t="s">
        <v>78</v>
      </c>
      <c r="G92" s="18" t="s">
        <v>79</v>
      </c>
      <c r="H92" s="18">
        <v>4</v>
      </c>
      <c r="I92" s="18">
        <v>-0.32</v>
      </c>
      <c r="J92" s="18">
        <v>3.68</v>
      </c>
      <c r="K92" s="18" t="s">
        <v>1509</v>
      </c>
      <c r="L92" s="18" t="s">
        <v>81</v>
      </c>
      <c r="M92" s="18" t="s">
        <v>2287</v>
      </c>
      <c r="N92" s="18" t="s">
        <v>630</v>
      </c>
      <c r="O92" s="18" t="s">
        <v>53</v>
      </c>
    </row>
    <row r="93" spans="1:15" x14ac:dyDescent="0.2">
      <c r="A93" s="19">
        <v>42850</v>
      </c>
      <c r="B93" s="20">
        <v>0.500462962962963</v>
      </c>
      <c r="C93" s="18" t="s">
        <v>75</v>
      </c>
      <c r="D93" s="18" t="s">
        <v>142</v>
      </c>
      <c r="E93" s="18" t="s">
        <v>628</v>
      </c>
      <c r="F93" s="18" t="s">
        <v>78</v>
      </c>
      <c r="G93" s="18" t="s">
        <v>79</v>
      </c>
      <c r="H93" s="18">
        <v>8</v>
      </c>
      <c r="I93" s="18">
        <v>-0.43</v>
      </c>
      <c r="J93" s="18">
        <v>7.57</v>
      </c>
      <c r="K93" s="18" t="s">
        <v>143</v>
      </c>
      <c r="L93" s="18" t="s">
        <v>81</v>
      </c>
      <c r="M93" s="18" t="s">
        <v>2288</v>
      </c>
      <c r="N93" s="18" t="s">
        <v>88</v>
      </c>
      <c r="O93" s="18" t="s">
        <v>53</v>
      </c>
    </row>
    <row r="94" spans="1:15" x14ac:dyDescent="0.2">
      <c r="A94" s="19">
        <v>42850</v>
      </c>
      <c r="B94" s="20">
        <v>0.61997685185185192</v>
      </c>
      <c r="C94" s="18" t="s">
        <v>75</v>
      </c>
      <c r="D94" s="18" t="s">
        <v>234</v>
      </c>
      <c r="E94" s="18" t="s">
        <v>628</v>
      </c>
      <c r="F94" s="18" t="s">
        <v>78</v>
      </c>
      <c r="G94" s="18" t="s">
        <v>79</v>
      </c>
      <c r="H94" s="18">
        <v>4</v>
      </c>
      <c r="I94" s="18">
        <v>-0.32</v>
      </c>
      <c r="J94" s="18">
        <v>3.68</v>
      </c>
      <c r="K94" s="18" t="s">
        <v>235</v>
      </c>
      <c r="L94" s="18" t="s">
        <v>81</v>
      </c>
      <c r="M94" s="18" t="s">
        <v>2289</v>
      </c>
      <c r="N94" s="18" t="s">
        <v>630</v>
      </c>
      <c r="O94" s="18" t="s">
        <v>53</v>
      </c>
    </row>
    <row r="95" spans="1:15" x14ac:dyDescent="0.2">
      <c r="A95" s="19">
        <v>42850</v>
      </c>
      <c r="B95" s="20">
        <v>0.81491898148148145</v>
      </c>
      <c r="C95" s="18" t="s">
        <v>75</v>
      </c>
      <c r="D95" s="18" t="s">
        <v>2290</v>
      </c>
      <c r="E95" s="18" t="s">
        <v>682</v>
      </c>
      <c r="F95" s="18" t="s">
        <v>78</v>
      </c>
      <c r="G95" s="18" t="s">
        <v>79</v>
      </c>
      <c r="H95" s="18">
        <v>20</v>
      </c>
      <c r="I95" s="18">
        <v>-0.78</v>
      </c>
      <c r="J95" s="18">
        <v>19.22</v>
      </c>
      <c r="K95" s="18" t="s">
        <v>2291</v>
      </c>
      <c r="L95" s="18" t="s">
        <v>81</v>
      </c>
      <c r="M95" s="18" t="s">
        <v>2292</v>
      </c>
      <c r="N95" s="18" t="s">
        <v>88</v>
      </c>
    </row>
    <row r="96" spans="1:15" x14ac:dyDescent="0.2">
      <c r="A96" s="19">
        <v>42851</v>
      </c>
      <c r="B96" s="20">
        <v>0.93623842592592599</v>
      </c>
      <c r="C96" s="18" t="s">
        <v>75</v>
      </c>
      <c r="D96" s="18" t="s">
        <v>172</v>
      </c>
      <c r="E96" s="18" t="s">
        <v>628</v>
      </c>
      <c r="F96" s="18" t="s">
        <v>78</v>
      </c>
      <c r="G96" s="18" t="s">
        <v>79</v>
      </c>
      <c r="H96" s="18">
        <v>20</v>
      </c>
      <c r="I96" s="18">
        <v>-0.78</v>
      </c>
      <c r="J96" s="18">
        <v>19.22</v>
      </c>
      <c r="K96" s="18" t="s">
        <v>173</v>
      </c>
      <c r="L96" s="18" t="s">
        <v>81</v>
      </c>
      <c r="M96" s="18" t="s">
        <v>2293</v>
      </c>
      <c r="N96" s="18" t="s">
        <v>88</v>
      </c>
      <c r="O96" s="18" t="s">
        <v>35</v>
      </c>
    </row>
    <row r="97" spans="1:15" x14ac:dyDescent="0.2">
      <c r="A97" s="19">
        <v>42852</v>
      </c>
      <c r="B97" s="20">
        <v>0.84392361111111114</v>
      </c>
      <c r="C97" s="18" t="s">
        <v>75</v>
      </c>
      <c r="D97" s="18" t="s">
        <v>2294</v>
      </c>
      <c r="E97" s="18" t="s">
        <v>682</v>
      </c>
      <c r="F97" s="18" t="s">
        <v>78</v>
      </c>
      <c r="G97" s="18" t="s">
        <v>79</v>
      </c>
      <c r="H97" s="18">
        <v>20</v>
      </c>
      <c r="I97" s="18">
        <v>-0.78</v>
      </c>
      <c r="J97" s="18">
        <v>19.22</v>
      </c>
      <c r="K97" s="18" t="s">
        <v>2295</v>
      </c>
      <c r="L97" s="18" t="s">
        <v>81</v>
      </c>
      <c r="M97" s="18" t="s">
        <v>2296</v>
      </c>
      <c r="N97" s="18" t="s">
        <v>88</v>
      </c>
    </row>
    <row r="98" spans="1:15" x14ac:dyDescent="0.2">
      <c r="A98" s="19">
        <v>42852</v>
      </c>
      <c r="B98" s="20">
        <v>0.86420138888888898</v>
      </c>
      <c r="C98" s="18" t="s">
        <v>75</v>
      </c>
      <c r="D98" s="18" t="s">
        <v>2297</v>
      </c>
      <c r="E98" s="18" t="s">
        <v>682</v>
      </c>
      <c r="F98" s="18" t="s">
        <v>78</v>
      </c>
      <c r="G98" s="18" t="s">
        <v>79</v>
      </c>
      <c r="H98" s="18">
        <v>20</v>
      </c>
      <c r="I98" s="18">
        <v>-0.78</v>
      </c>
      <c r="J98" s="18">
        <v>19.22</v>
      </c>
      <c r="K98" s="18" t="s">
        <v>2298</v>
      </c>
      <c r="L98" s="18" t="s">
        <v>81</v>
      </c>
      <c r="M98" s="18" t="s">
        <v>2299</v>
      </c>
      <c r="N98" s="18" t="s">
        <v>88</v>
      </c>
    </row>
    <row r="99" spans="1:15" x14ac:dyDescent="0.2">
      <c r="A99" s="19">
        <v>42855</v>
      </c>
      <c r="B99" s="20">
        <v>0.50011574074074072</v>
      </c>
      <c r="C99" s="18" t="s">
        <v>75</v>
      </c>
      <c r="D99" s="18" t="s">
        <v>2300</v>
      </c>
      <c r="E99" s="18" t="s">
        <v>682</v>
      </c>
      <c r="F99" s="18" t="s">
        <v>78</v>
      </c>
      <c r="G99" s="18" t="s">
        <v>79</v>
      </c>
      <c r="H99" s="18">
        <v>30</v>
      </c>
      <c r="I99" s="18">
        <v>-1.07</v>
      </c>
      <c r="J99" s="18">
        <v>28.93</v>
      </c>
      <c r="K99" s="18" t="s">
        <v>2301</v>
      </c>
      <c r="L99" s="18" t="s">
        <v>81</v>
      </c>
      <c r="M99" s="18" t="s">
        <v>2302</v>
      </c>
      <c r="N99" s="18" t="s">
        <v>88</v>
      </c>
    </row>
    <row r="100" spans="1:15" x14ac:dyDescent="0.2">
      <c r="A100" s="19">
        <v>42855</v>
      </c>
      <c r="B100" s="20">
        <v>0.67565972222222215</v>
      </c>
      <c r="C100" s="18" t="s">
        <v>75</v>
      </c>
      <c r="D100" s="18" t="s">
        <v>2303</v>
      </c>
      <c r="E100" s="18" t="s">
        <v>682</v>
      </c>
      <c r="F100" s="18" t="s">
        <v>78</v>
      </c>
      <c r="G100" s="18" t="s">
        <v>79</v>
      </c>
      <c r="H100" s="18">
        <v>30</v>
      </c>
      <c r="I100" s="18">
        <v>-1.07</v>
      </c>
      <c r="J100" s="18">
        <v>28.93</v>
      </c>
      <c r="K100" s="18" t="s">
        <v>2304</v>
      </c>
      <c r="L100" s="18" t="s">
        <v>81</v>
      </c>
      <c r="M100" s="18" t="s">
        <v>2305</v>
      </c>
      <c r="N100" s="18" t="s">
        <v>88</v>
      </c>
    </row>
    <row r="101" spans="1:15" x14ac:dyDescent="0.2">
      <c r="A101" s="19">
        <v>42855</v>
      </c>
      <c r="B101" s="20">
        <v>0.79219907407407408</v>
      </c>
      <c r="C101" s="18" t="s">
        <v>75</v>
      </c>
      <c r="D101" s="18" t="s">
        <v>2306</v>
      </c>
      <c r="E101" s="18" t="s">
        <v>682</v>
      </c>
      <c r="F101" s="18" t="s">
        <v>78</v>
      </c>
      <c r="G101" s="18" t="s">
        <v>79</v>
      </c>
      <c r="H101" s="18">
        <v>30</v>
      </c>
      <c r="I101" s="18">
        <v>-1.07</v>
      </c>
      <c r="J101" s="18">
        <v>28.93</v>
      </c>
      <c r="K101" s="18" t="s">
        <v>2307</v>
      </c>
      <c r="L101" s="18" t="s">
        <v>81</v>
      </c>
      <c r="M101" s="18" t="s">
        <v>2308</v>
      </c>
      <c r="N101" s="18" t="s">
        <v>88</v>
      </c>
    </row>
    <row r="102" spans="1:15" x14ac:dyDescent="0.2">
      <c r="A102" s="19">
        <v>42856</v>
      </c>
      <c r="B102" s="20">
        <v>0.64526620370370369</v>
      </c>
      <c r="C102" s="18" t="s">
        <v>75</v>
      </c>
      <c r="D102" s="18" t="s">
        <v>2241</v>
      </c>
      <c r="E102" s="18" t="s">
        <v>628</v>
      </c>
      <c r="F102" s="18" t="s">
        <v>78</v>
      </c>
      <c r="G102" s="18" t="s">
        <v>79</v>
      </c>
      <c r="H102" s="18">
        <v>10</v>
      </c>
      <c r="I102" s="18">
        <v>-0.49</v>
      </c>
      <c r="J102" s="18">
        <v>9.51</v>
      </c>
      <c r="K102" s="18" t="s">
        <v>2242</v>
      </c>
      <c r="L102" s="18" t="s">
        <v>81</v>
      </c>
      <c r="M102" s="18" t="s">
        <v>2309</v>
      </c>
      <c r="N102" s="18" t="s">
        <v>630</v>
      </c>
      <c r="O102" s="18" t="s">
        <v>1934</v>
      </c>
    </row>
    <row r="103" spans="1:15" x14ac:dyDescent="0.2">
      <c r="A103" s="19">
        <v>42856</v>
      </c>
      <c r="B103" s="20">
        <v>0.64765046296296302</v>
      </c>
      <c r="C103" s="18" t="s">
        <v>75</v>
      </c>
      <c r="D103" s="18" t="s">
        <v>2310</v>
      </c>
      <c r="E103" s="18" t="s">
        <v>682</v>
      </c>
      <c r="F103" s="18" t="s">
        <v>78</v>
      </c>
      <c r="G103" s="18" t="s">
        <v>79</v>
      </c>
      <c r="H103" s="18">
        <v>20</v>
      </c>
      <c r="I103" s="18">
        <v>-0.78</v>
      </c>
      <c r="J103" s="18">
        <v>19.22</v>
      </c>
      <c r="K103" s="18" t="s">
        <v>2311</v>
      </c>
      <c r="L103" s="18" t="s">
        <v>81</v>
      </c>
      <c r="M103" s="18" t="s">
        <v>2312</v>
      </c>
      <c r="N103" s="18" t="s">
        <v>88</v>
      </c>
    </row>
    <row r="104" spans="1:15" x14ac:dyDescent="0.2">
      <c r="A104" s="19">
        <v>42856</v>
      </c>
      <c r="B104" s="20">
        <v>0.74239583333333325</v>
      </c>
      <c r="C104" s="18" t="s">
        <v>75</v>
      </c>
      <c r="D104" s="18" t="s">
        <v>2313</v>
      </c>
      <c r="E104" s="18" t="s">
        <v>682</v>
      </c>
      <c r="F104" s="18" t="s">
        <v>78</v>
      </c>
      <c r="G104" s="18" t="s">
        <v>79</v>
      </c>
      <c r="H104" s="18">
        <v>30</v>
      </c>
      <c r="I104" s="18">
        <v>-1.07</v>
      </c>
      <c r="J104" s="18">
        <v>28.93</v>
      </c>
      <c r="K104" s="18" t="s">
        <v>2314</v>
      </c>
      <c r="L104" s="18" t="s">
        <v>81</v>
      </c>
      <c r="M104" s="18" t="s">
        <v>2315</v>
      </c>
      <c r="N104" s="18" t="s">
        <v>88</v>
      </c>
    </row>
    <row r="105" spans="1:15" x14ac:dyDescent="0.2">
      <c r="A105" s="19">
        <v>42856</v>
      </c>
      <c r="B105" s="20">
        <v>0.96642361111111119</v>
      </c>
      <c r="C105" s="18" t="s">
        <v>75</v>
      </c>
      <c r="D105" s="18" t="s">
        <v>2316</v>
      </c>
      <c r="E105" s="18" t="s">
        <v>628</v>
      </c>
      <c r="F105" s="18" t="s">
        <v>78</v>
      </c>
      <c r="G105" s="18" t="s">
        <v>79</v>
      </c>
      <c r="H105" s="18">
        <v>10</v>
      </c>
      <c r="I105" s="18">
        <v>-0.49</v>
      </c>
      <c r="J105" s="18">
        <v>9.51</v>
      </c>
      <c r="K105" s="18" t="s">
        <v>2317</v>
      </c>
      <c r="L105" s="18" t="s">
        <v>81</v>
      </c>
      <c r="M105" s="18" t="s">
        <v>2318</v>
      </c>
      <c r="N105" s="18" t="s">
        <v>630</v>
      </c>
      <c r="O105" s="18" t="s">
        <v>1934</v>
      </c>
    </row>
    <row r="106" spans="1:15" x14ac:dyDescent="0.2">
      <c r="A106" s="19">
        <v>42857</v>
      </c>
      <c r="B106" s="20">
        <v>0.37820601851851854</v>
      </c>
      <c r="C106" s="18" t="s">
        <v>75</v>
      </c>
      <c r="D106" s="18" t="s">
        <v>2319</v>
      </c>
      <c r="E106" s="18" t="s">
        <v>628</v>
      </c>
      <c r="F106" s="18" t="s">
        <v>78</v>
      </c>
      <c r="G106" s="18" t="s">
        <v>79</v>
      </c>
      <c r="H106" s="18">
        <v>10</v>
      </c>
      <c r="I106" s="18">
        <v>-0.49</v>
      </c>
      <c r="J106" s="18">
        <v>9.51</v>
      </c>
      <c r="K106" s="18" t="s">
        <v>521</v>
      </c>
      <c r="L106" s="18" t="s">
        <v>81</v>
      </c>
      <c r="M106" s="18" t="s">
        <v>2320</v>
      </c>
      <c r="N106" s="18" t="s">
        <v>630</v>
      </c>
      <c r="O106" s="18" t="s">
        <v>2321</v>
      </c>
    </row>
    <row r="107" spans="1:15" x14ac:dyDescent="0.2">
      <c r="A107" s="19">
        <v>42857</v>
      </c>
      <c r="B107" s="20">
        <v>0.52347222222222223</v>
      </c>
      <c r="C107" s="18" t="s">
        <v>75</v>
      </c>
      <c r="D107" s="18" t="s">
        <v>2119</v>
      </c>
      <c r="E107" s="18" t="s">
        <v>628</v>
      </c>
      <c r="F107" s="18" t="s">
        <v>78</v>
      </c>
      <c r="G107" s="18" t="s">
        <v>79</v>
      </c>
      <c r="H107" s="18">
        <v>10</v>
      </c>
      <c r="I107" s="18">
        <v>-0.49</v>
      </c>
      <c r="J107" s="18">
        <v>9.51</v>
      </c>
      <c r="K107" s="18" t="s">
        <v>2120</v>
      </c>
      <c r="L107" s="18" t="s">
        <v>81</v>
      </c>
      <c r="M107" s="18" t="s">
        <v>2322</v>
      </c>
      <c r="N107" s="18" t="s">
        <v>630</v>
      </c>
      <c r="O107" s="18" t="s">
        <v>1934</v>
      </c>
    </row>
    <row r="108" spans="1:15" x14ac:dyDescent="0.2">
      <c r="A108" s="19">
        <v>42857</v>
      </c>
      <c r="B108" s="20">
        <v>0.91418981481481476</v>
      </c>
      <c r="C108" s="18" t="s">
        <v>75</v>
      </c>
      <c r="D108" s="18" t="s">
        <v>319</v>
      </c>
      <c r="E108" s="18" t="s">
        <v>628</v>
      </c>
      <c r="F108" s="18" t="s">
        <v>78</v>
      </c>
      <c r="G108" s="18" t="s">
        <v>79</v>
      </c>
      <c r="H108" s="18">
        <v>20</v>
      </c>
      <c r="I108" s="18">
        <v>-0.78</v>
      </c>
      <c r="J108" s="18">
        <v>19.22</v>
      </c>
      <c r="K108" s="18" t="s">
        <v>320</v>
      </c>
      <c r="L108" s="18" t="s">
        <v>81</v>
      </c>
      <c r="M108" s="18" t="s">
        <v>2323</v>
      </c>
      <c r="N108" s="18" t="s">
        <v>630</v>
      </c>
      <c r="O108" s="18" t="s">
        <v>2324</v>
      </c>
    </row>
    <row r="109" spans="1:15" x14ac:dyDescent="0.2">
      <c r="A109" s="19">
        <v>42857</v>
      </c>
      <c r="B109" s="20">
        <v>0.9261342592592593</v>
      </c>
      <c r="C109" s="18" t="s">
        <v>75</v>
      </c>
      <c r="D109" s="18" t="s">
        <v>172</v>
      </c>
      <c r="E109" s="18" t="s">
        <v>628</v>
      </c>
      <c r="F109" s="18" t="s">
        <v>78</v>
      </c>
      <c r="G109" s="18" t="s">
        <v>79</v>
      </c>
      <c r="H109" s="18">
        <v>5</v>
      </c>
      <c r="I109" s="18">
        <v>-0.35</v>
      </c>
      <c r="J109" s="18">
        <v>4.6500000000000004</v>
      </c>
      <c r="K109" s="18" t="s">
        <v>173</v>
      </c>
      <c r="L109" s="18" t="s">
        <v>81</v>
      </c>
      <c r="M109" s="18" t="s">
        <v>2325</v>
      </c>
      <c r="N109" s="18" t="s">
        <v>630</v>
      </c>
      <c r="O109" s="18" t="s">
        <v>37</v>
      </c>
    </row>
  </sheetData>
  <autoFilter ref="A1:O109" xr:uid="{00000000-0009-0000-0000-000003000000}"/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O174"/>
  <sheetViews>
    <sheetView topLeftCell="J1" workbookViewId="0">
      <selection activeCell="P1" sqref="P1:AP1048576"/>
    </sheetView>
  </sheetViews>
  <sheetFormatPr defaultRowHeight="12.75" x14ac:dyDescent="0.2"/>
  <cols>
    <col min="1" max="1" width="10.140625" bestFit="1" customWidth="1"/>
    <col min="4" max="4" width="18.140625" customWidth="1"/>
    <col min="5" max="5" width="13.85546875" customWidth="1"/>
    <col min="7" max="7" width="9.140625" customWidth="1"/>
    <col min="12" max="12" width="9.140625" customWidth="1"/>
    <col min="14" max="14" width="9.140625" customWidth="1"/>
    <col min="15" max="15" width="47.28515625" customWidth="1"/>
  </cols>
  <sheetData>
    <row r="1" spans="1:15" x14ac:dyDescent="0.2">
      <c r="A1" s="18" t="s">
        <v>8</v>
      </c>
      <c r="B1" s="18" t="s">
        <v>607</v>
      </c>
      <c r="C1" s="18" t="s">
        <v>608</v>
      </c>
      <c r="D1" s="18" t="s">
        <v>609</v>
      </c>
      <c r="E1" s="18" t="s">
        <v>610</v>
      </c>
      <c r="F1" s="18" t="s">
        <v>611</v>
      </c>
      <c r="G1" s="18" t="s">
        <v>612</v>
      </c>
      <c r="H1" s="18" t="s">
        <v>613</v>
      </c>
      <c r="I1" s="18" t="s">
        <v>614</v>
      </c>
      <c r="J1" s="18" t="s">
        <v>615</v>
      </c>
      <c r="K1" s="18" t="s">
        <v>616</v>
      </c>
      <c r="L1" s="18" t="s">
        <v>617</v>
      </c>
      <c r="M1" s="18" t="s">
        <v>618</v>
      </c>
      <c r="N1" s="18" t="s">
        <v>619</v>
      </c>
      <c r="O1" s="18" t="s">
        <v>620</v>
      </c>
    </row>
    <row r="2" spans="1:15" x14ac:dyDescent="0.2">
      <c r="A2" s="19">
        <v>42797</v>
      </c>
      <c r="B2" s="20">
        <v>0.3107523148148148</v>
      </c>
      <c r="C2" s="18" t="s">
        <v>75</v>
      </c>
      <c r="D2" s="18" t="s">
        <v>940</v>
      </c>
      <c r="E2" s="18" t="s">
        <v>628</v>
      </c>
      <c r="F2" s="18" t="s">
        <v>78</v>
      </c>
      <c r="G2" s="18" t="s">
        <v>79</v>
      </c>
      <c r="H2" s="18">
        <v>70</v>
      </c>
      <c r="I2" s="18">
        <v>-2.58</v>
      </c>
      <c r="J2" s="18">
        <v>67.42</v>
      </c>
      <c r="K2" s="18" t="s">
        <v>941</v>
      </c>
      <c r="L2" s="18" t="s">
        <v>81</v>
      </c>
      <c r="M2" s="18" t="s">
        <v>1915</v>
      </c>
      <c r="N2" s="18" t="s">
        <v>630</v>
      </c>
      <c r="O2" s="18" t="s">
        <v>667</v>
      </c>
    </row>
    <row r="3" spans="1:15" x14ac:dyDescent="0.2">
      <c r="A3" s="19">
        <v>42797</v>
      </c>
      <c r="B3" s="20">
        <v>0.45820601851851855</v>
      </c>
      <c r="C3" s="18" t="s">
        <v>75</v>
      </c>
      <c r="D3" s="18" t="s">
        <v>1565</v>
      </c>
      <c r="E3" s="18" t="s">
        <v>628</v>
      </c>
      <c r="F3" s="18" t="s">
        <v>78</v>
      </c>
      <c r="G3" s="18" t="s">
        <v>79</v>
      </c>
      <c r="H3" s="18">
        <v>12</v>
      </c>
      <c r="I3" s="18">
        <v>-0.61</v>
      </c>
      <c r="J3" s="18">
        <v>11.39</v>
      </c>
      <c r="K3" s="18" t="s">
        <v>1566</v>
      </c>
      <c r="L3" s="18" t="s">
        <v>81</v>
      </c>
      <c r="M3" s="18" t="s">
        <v>1916</v>
      </c>
      <c r="N3" s="18" t="s">
        <v>630</v>
      </c>
      <c r="O3" s="18" t="s">
        <v>53</v>
      </c>
    </row>
    <row r="4" spans="1:15" x14ac:dyDescent="0.2">
      <c r="A4" s="19">
        <v>42797</v>
      </c>
      <c r="B4" s="20">
        <v>0.49155092592592592</v>
      </c>
      <c r="C4" s="18" t="s">
        <v>75</v>
      </c>
      <c r="D4" s="18" t="s">
        <v>234</v>
      </c>
      <c r="E4" s="18" t="s">
        <v>628</v>
      </c>
      <c r="F4" s="18" t="s">
        <v>78</v>
      </c>
      <c r="G4" s="18" t="s">
        <v>79</v>
      </c>
      <c r="H4" s="18">
        <v>6</v>
      </c>
      <c r="I4" s="18">
        <v>-0.4</v>
      </c>
      <c r="J4" s="18">
        <v>5.6</v>
      </c>
      <c r="K4" s="18" t="s">
        <v>235</v>
      </c>
      <c r="L4" s="18" t="s">
        <v>81</v>
      </c>
      <c r="M4" s="18" t="s">
        <v>1917</v>
      </c>
      <c r="N4" s="18" t="s">
        <v>630</v>
      </c>
      <c r="O4" s="18" t="s">
        <v>36</v>
      </c>
    </row>
    <row r="5" spans="1:15" x14ac:dyDescent="0.2">
      <c r="A5" s="19">
        <v>42797</v>
      </c>
      <c r="B5" s="20">
        <v>0.97787037037037028</v>
      </c>
      <c r="C5" s="18" t="s">
        <v>75</v>
      </c>
      <c r="D5" s="18" t="s">
        <v>110</v>
      </c>
      <c r="E5" s="18" t="s">
        <v>628</v>
      </c>
      <c r="F5" s="18" t="s">
        <v>636</v>
      </c>
      <c r="G5" s="18" t="s">
        <v>79</v>
      </c>
      <c r="H5" s="18">
        <v>6</v>
      </c>
      <c r="I5" s="18">
        <v>0</v>
      </c>
      <c r="J5" s="18">
        <v>6</v>
      </c>
      <c r="K5" s="18" t="s">
        <v>111</v>
      </c>
      <c r="L5" s="18" t="s">
        <v>81</v>
      </c>
      <c r="M5" s="18" t="s">
        <v>1918</v>
      </c>
      <c r="N5" s="18" t="s">
        <v>630</v>
      </c>
      <c r="O5" s="18" t="s">
        <v>36</v>
      </c>
    </row>
    <row r="6" spans="1:15" x14ac:dyDescent="0.2">
      <c r="A6" s="19">
        <v>42798</v>
      </c>
      <c r="B6" s="20">
        <v>0.33252314814814815</v>
      </c>
      <c r="C6" s="18" t="s">
        <v>75</v>
      </c>
      <c r="D6" s="18" t="s">
        <v>1919</v>
      </c>
      <c r="E6" s="18" t="s">
        <v>628</v>
      </c>
      <c r="F6" s="18" t="s">
        <v>78</v>
      </c>
      <c r="G6" s="18" t="s">
        <v>79</v>
      </c>
      <c r="H6" s="18">
        <v>4</v>
      </c>
      <c r="I6" s="18">
        <v>-0.34</v>
      </c>
      <c r="J6" s="18">
        <v>3.66</v>
      </c>
      <c r="K6" s="18" t="s">
        <v>298</v>
      </c>
      <c r="L6" s="18" t="s">
        <v>81</v>
      </c>
      <c r="M6" s="18" t="s">
        <v>1920</v>
      </c>
      <c r="N6" s="18" t="s">
        <v>630</v>
      </c>
      <c r="O6" s="18" t="s">
        <v>53</v>
      </c>
    </row>
    <row r="7" spans="1:15" x14ac:dyDescent="0.2">
      <c r="A7" s="19">
        <v>42798</v>
      </c>
      <c r="B7" s="20">
        <v>0.5080324074074074</v>
      </c>
      <c r="C7" s="18" t="s">
        <v>75</v>
      </c>
      <c r="D7" s="18" t="s">
        <v>1887</v>
      </c>
      <c r="E7" s="18" t="s">
        <v>628</v>
      </c>
      <c r="F7" s="18" t="s">
        <v>78</v>
      </c>
      <c r="G7" s="18" t="s">
        <v>79</v>
      </c>
      <c r="H7" s="18">
        <v>4</v>
      </c>
      <c r="I7" s="18">
        <v>-0.34</v>
      </c>
      <c r="J7" s="18">
        <v>3.66</v>
      </c>
      <c r="K7" s="18" t="s">
        <v>1888</v>
      </c>
      <c r="L7" s="18" t="s">
        <v>81</v>
      </c>
      <c r="M7" s="18" t="s">
        <v>1921</v>
      </c>
      <c r="N7" s="18" t="s">
        <v>630</v>
      </c>
      <c r="O7" s="18" t="s">
        <v>37</v>
      </c>
    </row>
    <row r="8" spans="1:15" x14ac:dyDescent="0.2">
      <c r="A8" s="19">
        <v>42798</v>
      </c>
      <c r="B8" s="20">
        <v>0.77675925925925926</v>
      </c>
      <c r="C8" s="18" t="s">
        <v>75</v>
      </c>
      <c r="D8" s="18" t="s">
        <v>136</v>
      </c>
      <c r="E8" s="18" t="s">
        <v>628</v>
      </c>
      <c r="F8" s="18" t="s">
        <v>78</v>
      </c>
      <c r="G8" s="18" t="s">
        <v>79</v>
      </c>
      <c r="H8" s="18">
        <v>70</v>
      </c>
      <c r="I8" s="18">
        <v>-2.58</v>
      </c>
      <c r="J8" s="18">
        <v>67.42</v>
      </c>
      <c r="K8" s="18" t="s">
        <v>137</v>
      </c>
      <c r="L8" s="18" t="s">
        <v>81</v>
      </c>
      <c r="M8" s="18" t="s">
        <v>1922</v>
      </c>
      <c r="N8" s="18" t="s">
        <v>88</v>
      </c>
      <c r="O8" s="18" t="s">
        <v>667</v>
      </c>
    </row>
    <row r="9" spans="1:15" x14ac:dyDescent="0.2">
      <c r="A9" s="19">
        <v>42799</v>
      </c>
      <c r="B9" s="20">
        <v>0.61924768518518525</v>
      </c>
      <c r="C9" s="18" t="s">
        <v>75</v>
      </c>
      <c r="D9" s="18" t="s">
        <v>148</v>
      </c>
      <c r="E9" s="18" t="s">
        <v>628</v>
      </c>
      <c r="F9" s="18" t="s">
        <v>78</v>
      </c>
      <c r="G9" s="18" t="s">
        <v>79</v>
      </c>
      <c r="H9" s="18">
        <v>5</v>
      </c>
      <c r="I9" s="18">
        <v>-0.37</v>
      </c>
      <c r="J9" s="18">
        <v>4.63</v>
      </c>
      <c r="K9" s="18" t="s">
        <v>149</v>
      </c>
      <c r="L9" s="18" t="s">
        <v>81</v>
      </c>
      <c r="M9" s="18" t="s">
        <v>1923</v>
      </c>
      <c r="N9" s="18" t="s">
        <v>88</v>
      </c>
      <c r="O9" s="18" t="s">
        <v>35</v>
      </c>
    </row>
    <row r="10" spans="1:15" x14ac:dyDescent="0.2">
      <c r="A10" s="19">
        <v>42799</v>
      </c>
      <c r="B10" s="20">
        <v>0.65670138888888896</v>
      </c>
      <c r="C10" s="18" t="s">
        <v>75</v>
      </c>
      <c r="D10" s="18" t="s">
        <v>898</v>
      </c>
      <c r="E10" s="18" t="s">
        <v>628</v>
      </c>
      <c r="F10" s="18" t="s">
        <v>78</v>
      </c>
      <c r="G10" s="18" t="s">
        <v>79</v>
      </c>
      <c r="H10" s="18">
        <v>70</v>
      </c>
      <c r="I10" s="18">
        <v>-2.58</v>
      </c>
      <c r="J10" s="18">
        <v>67.42</v>
      </c>
      <c r="K10" s="18" t="s">
        <v>1544</v>
      </c>
      <c r="L10" s="18" t="s">
        <v>81</v>
      </c>
      <c r="M10" s="18" t="s">
        <v>1924</v>
      </c>
      <c r="N10" s="18" t="s">
        <v>630</v>
      </c>
      <c r="O10" s="18" t="s">
        <v>667</v>
      </c>
    </row>
    <row r="11" spans="1:15" x14ac:dyDescent="0.2">
      <c r="A11" s="19">
        <v>42799</v>
      </c>
      <c r="B11" s="20">
        <v>0.73939814814814808</v>
      </c>
      <c r="C11" s="18" t="s">
        <v>75</v>
      </c>
      <c r="D11" s="18" t="s">
        <v>1925</v>
      </c>
      <c r="E11" s="18" t="s">
        <v>682</v>
      </c>
      <c r="F11" s="18" t="s">
        <v>78</v>
      </c>
      <c r="G11" s="18" t="s">
        <v>79</v>
      </c>
      <c r="H11" s="18">
        <v>20</v>
      </c>
      <c r="I11" s="18">
        <v>-0.88</v>
      </c>
      <c r="J11" s="18">
        <v>19.12</v>
      </c>
      <c r="K11" s="18" t="s">
        <v>1926</v>
      </c>
      <c r="L11" s="18" t="s">
        <v>81</v>
      </c>
      <c r="M11" s="18" t="s">
        <v>1927</v>
      </c>
      <c r="N11" s="18" t="s">
        <v>88</v>
      </c>
      <c r="O11" s="18"/>
    </row>
    <row r="12" spans="1:15" x14ac:dyDescent="0.2">
      <c r="A12" s="19">
        <v>42799</v>
      </c>
      <c r="B12" s="20">
        <v>0.76155092592592588</v>
      </c>
      <c r="C12" s="18" t="s">
        <v>75</v>
      </c>
      <c r="D12" s="18"/>
      <c r="E12" s="18" t="s">
        <v>790</v>
      </c>
      <c r="F12" s="18" t="s">
        <v>636</v>
      </c>
      <c r="G12" s="18" t="s">
        <v>79</v>
      </c>
      <c r="H12" s="18">
        <v>-589.04999999999995</v>
      </c>
      <c r="I12" s="18">
        <v>0</v>
      </c>
      <c r="J12" s="18">
        <v>-589.04999999999995</v>
      </c>
      <c r="K12" s="18"/>
      <c r="L12" s="18"/>
      <c r="M12" s="18" t="s">
        <v>1928</v>
      </c>
      <c r="N12" s="18"/>
      <c r="O12" s="18"/>
    </row>
    <row r="13" spans="1:15" x14ac:dyDescent="0.2">
      <c r="A13" s="19">
        <v>42799</v>
      </c>
      <c r="B13" s="20">
        <v>0.76157407407407407</v>
      </c>
      <c r="C13" s="18" t="s">
        <v>75</v>
      </c>
      <c r="D13" s="18"/>
      <c r="E13" s="18" t="s">
        <v>790</v>
      </c>
      <c r="F13" s="18" t="s">
        <v>78</v>
      </c>
      <c r="G13" s="18" t="s">
        <v>79</v>
      </c>
      <c r="H13" s="18">
        <v>-589.04999999999995</v>
      </c>
      <c r="I13" s="18">
        <v>0</v>
      </c>
      <c r="J13" s="18">
        <v>-589.04999999999995</v>
      </c>
      <c r="K13" s="18"/>
      <c r="L13" s="18"/>
      <c r="M13" s="18" t="s">
        <v>1928</v>
      </c>
      <c r="N13" s="18"/>
      <c r="O13" s="18"/>
    </row>
    <row r="14" spans="1:15" x14ac:dyDescent="0.2">
      <c r="A14" s="19">
        <v>42799</v>
      </c>
      <c r="B14" s="20">
        <v>0.80081018518518521</v>
      </c>
      <c r="C14" s="18" t="s">
        <v>75</v>
      </c>
      <c r="D14" s="18" t="s">
        <v>1929</v>
      </c>
      <c r="E14" s="18" t="s">
        <v>628</v>
      </c>
      <c r="F14" s="18" t="s">
        <v>78</v>
      </c>
      <c r="G14" s="18" t="s">
        <v>79</v>
      </c>
      <c r="H14" s="18">
        <v>20</v>
      </c>
      <c r="I14" s="18">
        <v>-0.88</v>
      </c>
      <c r="J14" s="18">
        <v>19.12</v>
      </c>
      <c r="K14" s="18" t="s">
        <v>1930</v>
      </c>
      <c r="L14" s="18" t="s">
        <v>81</v>
      </c>
      <c r="M14" s="18" t="s">
        <v>1931</v>
      </c>
      <c r="N14" s="18" t="s">
        <v>630</v>
      </c>
      <c r="O14" s="18" t="s">
        <v>1932</v>
      </c>
    </row>
    <row r="15" spans="1:15" x14ac:dyDescent="0.2">
      <c r="A15" s="19">
        <v>42799</v>
      </c>
      <c r="B15" s="20">
        <v>0.85282407407407401</v>
      </c>
      <c r="C15" s="18" t="s">
        <v>75</v>
      </c>
      <c r="D15" s="18" t="s">
        <v>523</v>
      </c>
      <c r="E15" s="18" t="s">
        <v>628</v>
      </c>
      <c r="F15" s="18" t="s">
        <v>78</v>
      </c>
      <c r="G15" s="18" t="s">
        <v>79</v>
      </c>
      <c r="H15" s="18">
        <v>20</v>
      </c>
      <c r="I15" s="18">
        <v>-0.88</v>
      </c>
      <c r="J15" s="18">
        <v>19.12</v>
      </c>
      <c r="K15" s="18" t="s">
        <v>524</v>
      </c>
      <c r="L15" s="18" t="s">
        <v>81</v>
      </c>
      <c r="M15" s="18" t="s">
        <v>1933</v>
      </c>
      <c r="N15" s="18" t="s">
        <v>630</v>
      </c>
      <c r="O15" s="18" t="s">
        <v>1934</v>
      </c>
    </row>
    <row r="16" spans="1:15" x14ac:dyDescent="0.2">
      <c r="A16" s="19">
        <v>42799</v>
      </c>
      <c r="B16" s="20">
        <v>0.86224537037037041</v>
      </c>
      <c r="C16" s="18" t="s">
        <v>75</v>
      </c>
      <c r="D16" s="18" t="s">
        <v>523</v>
      </c>
      <c r="E16" s="18" t="s">
        <v>628</v>
      </c>
      <c r="F16" s="18" t="s">
        <v>78</v>
      </c>
      <c r="G16" s="18" t="s">
        <v>79</v>
      </c>
      <c r="H16" s="18">
        <v>10</v>
      </c>
      <c r="I16" s="18">
        <v>-0.54</v>
      </c>
      <c r="J16" s="18">
        <v>9.4600000000000009</v>
      </c>
      <c r="K16" s="18" t="s">
        <v>524</v>
      </c>
      <c r="L16" s="18" t="s">
        <v>81</v>
      </c>
      <c r="M16" s="18" t="s">
        <v>1935</v>
      </c>
      <c r="N16" s="18" t="s">
        <v>630</v>
      </c>
      <c r="O16" s="18" t="s">
        <v>1934</v>
      </c>
    </row>
    <row r="17" spans="1:15" x14ac:dyDescent="0.2">
      <c r="A17" s="19">
        <v>42799</v>
      </c>
      <c r="B17" s="20">
        <v>0.93114583333333334</v>
      </c>
      <c r="C17" s="18" t="s">
        <v>75</v>
      </c>
      <c r="D17" s="18" t="s">
        <v>319</v>
      </c>
      <c r="E17" s="18" t="s">
        <v>628</v>
      </c>
      <c r="F17" s="18" t="s">
        <v>78</v>
      </c>
      <c r="G17" s="18" t="s">
        <v>79</v>
      </c>
      <c r="H17" s="18">
        <v>4</v>
      </c>
      <c r="I17" s="18">
        <v>-0.34</v>
      </c>
      <c r="J17" s="18">
        <v>3.66</v>
      </c>
      <c r="K17" s="18" t="s">
        <v>320</v>
      </c>
      <c r="L17" s="18" t="s">
        <v>81</v>
      </c>
      <c r="M17" s="18" t="s">
        <v>1936</v>
      </c>
      <c r="N17" s="18" t="s">
        <v>630</v>
      </c>
      <c r="O17" s="18" t="s">
        <v>37</v>
      </c>
    </row>
    <row r="18" spans="1:15" x14ac:dyDescent="0.2">
      <c r="A18" s="19">
        <v>42800</v>
      </c>
      <c r="B18" s="20">
        <v>0.34140046296296295</v>
      </c>
      <c r="C18" s="18" t="s">
        <v>75</v>
      </c>
      <c r="D18" s="18" t="s">
        <v>762</v>
      </c>
      <c r="E18" s="18" t="s">
        <v>628</v>
      </c>
      <c r="F18" s="18" t="s">
        <v>78</v>
      </c>
      <c r="G18" s="18" t="s">
        <v>79</v>
      </c>
      <c r="H18" s="18">
        <v>20</v>
      </c>
      <c r="I18" s="18">
        <v>-0.88</v>
      </c>
      <c r="J18" s="18">
        <v>19.12</v>
      </c>
      <c r="K18" s="18" t="s">
        <v>763</v>
      </c>
      <c r="L18" s="18" t="s">
        <v>81</v>
      </c>
      <c r="M18" s="18" t="s">
        <v>1937</v>
      </c>
      <c r="N18" s="18" t="s">
        <v>88</v>
      </c>
      <c r="O18" s="18" t="s">
        <v>1932</v>
      </c>
    </row>
    <row r="19" spans="1:15" x14ac:dyDescent="0.2">
      <c r="A19" s="19">
        <v>42800</v>
      </c>
      <c r="B19" s="20">
        <v>0.46408564814814812</v>
      </c>
      <c r="C19" s="18" t="s">
        <v>75</v>
      </c>
      <c r="D19" s="18" t="s">
        <v>178</v>
      </c>
      <c r="E19" s="18" t="s">
        <v>628</v>
      </c>
      <c r="F19" s="18" t="s">
        <v>78</v>
      </c>
      <c r="G19" s="18" t="s">
        <v>79</v>
      </c>
      <c r="H19" s="18">
        <v>8</v>
      </c>
      <c r="I19" s="18">
        <v>-0.47</v>
      </c>
      <c r="J19" s="18">
        <v>7.53</v>
      </c>
      <c r="K19" s="18" t="s">
        <v>179</v>
      </c>
      <c r="L19" s="18" t="s">
        <v>81</v>
      </c>
      <c r="M19" s="18" t="s">
        <v>1938</v>
      </c>
      <c r="N19" s="18" t="s">
        <v>630</v>
      </c>
      <c r="O19" s="18" t="s">
        <v>37</v>
      </c>
    </row>
    <row r="20" spans="1:15" x14ac:dyDescent="0.2">
      <c r="A20" s="19">
        <v>42800</v>
      </c>
      <c r="B20" s="20">
        <v>0.51842592592592596</v>
      </c>
      <c r="C20" s="18" t="s">
        <v>75</v>
      </c>
      <c r="D20" s="18" t="s">
        <v>1097</v>
      </c>
      <c r="E20" s="18" t="s">
        <v>628</v>
      </c>
      <c r="F20" s="18" t="s">
        <v>78</v>
      </c>
      <c r="G20" s="18" t="s">
        <v>79</v>
      </c>
      <c r="H20" s="18">
        <v>70</v>
      </c>
      <c r="I20" s="18">
        <v>-2.58</v>
      </c>
      <c r="J20" s="18">
        <v>67.42</v>
      </c>
      <c r="K20" s="18" t="s">
        <v>1098</v>
      </c>
      <c r="L20" s="18" t="s">
        <v>81</v>
      </c>
      <c r="M20" s="18" t="s">
        <v>1939</v>
      </c>
      <c r="N20" s="18" t="s">
        <v>630</v>
      </c>
      <c r="O20" s="18" t="s">
        <v>1940</v>
      </c>
    </row>
    <row r="21" spans="1:15" x14ac:dyDescent="0.2">
      <c r="A21" s="19">
        <v>42800</v>
      </c>
      <c r="B21" s="20">
        <v>0.64759259259259261</v>
      </c>
      <c r="C21" s="18" t="s">
        <v>75</v>
      </c>
      <c r="D21" s="18" t="s">
        <v>989</v>
      </c>
      <c r="E21" s="18" t="s">
        <v>628</v>
      </c>
      <c r="F21" s="18" t="s">
        <v>78</v>
      </c>
      <c r="G21" s="18" t="s">
        <v>79</v>
      </c>
      <c r="H21" s="18">
        <v>5</v>
      </c>
      <c r="I21" s="18">
        <v>-0.37</v>
      </c>
      <c r="J21" s="18">
        <v>4.63</v>
      </c>
      <c r="K21" s="18" t="s">
        <v>990</v>
      </c>
      <c r="L21" s="18" t="s">
        <v>81</v>
      </c>
      <c r="M21" s="18" t="s">
        <v>1941</v>
      </c>
      <c r="N21" s="18" t="s">
        <v>630</v>
      </c>
      <c r="O21" s="18" t="s">
        <v>1654</v>
      </c>
    </row>
    <row r="22" spans="1:15" x14ac:dyDescent="0.2">
      <c r="A22" s="19">
        <v>42800</v>
      </c>
      <c r="B22" s="20">
        <v>0.69230324074074068</v>
      </c>
      <c r="C22" s="18" t="s">
        <v>75</v>
      </c>
      <c r="D22" s="18" t="s">
        <v>172</v>
      </c>
      <c r="E22" s="18" t="s">
        <v>628</v>
      </c>
      <c r="F22" s="18" t="s">
        <v>78</v>
      </c>
      <c r="G22" s="18" t="s">
        <v>79</v>
      </c>
      <c r="H22" s="18">
        <v>5</v>
      </c>
      <c r="I22" s="18">
        <v>-0.37</v>
      </c>
      <c r="J22" s="18">
        <v>4.63</v>
      </c>
      <c r="K22" s="18" t="s">
        <v>173</v>
      </c>
      <c r="L22" s="18" t="s">
        <v>81</v>
      </c>
      <c r="M22" s="18" t="s">
        <v>1942</v>
      </c>
      <c r="N22" s="18" t="s">
        <v>630</v>
      </c>
      <c r="O22" s="18" t="s">
        <v>1654</v>
      </c>
    </row>
    <row r="23" spans="1:15" x14ac:dyDescent="0.2">
      <c r="A23" s="19">
        <v>42800</v>
      </c>
      <c r="B23" s="20">
        <v>0.71216435185185178</v>
      </c>
      <c r="C23" s="18" t="s">
        <v>75</v>
      </c>
      <c r="D23" s="18" t="s">
        <v>550</v>
      </c>
      <c r="E23" s="18" t="s">
        <v>628</v>
      </c>
      <c r="F23" s="18" t="s">
        <v>78</v>
      </c>
      <c r="G23" s="18" t="s">
        <v>79</v>
      </c>
      <c r="H23" s="18">
        <v>6</v>
      </c>
      <c r="I23" s="18">
        <v>-0.4</v>
      </c>
      <c r="J23" s="18">
        <v>5.6</v>
      </c>
      <c r="K23" s="18" t="s">
        <v>551</v>
      </c>
      <c r="L23" s="18" t="s">
        <v>81</v>
      </c>
      <c r="M23" s="18" t="s">
        <v>1943</v>
      </c>
      <c r="N23" s="18" t="s">
        <v>630</v>
      </c>
      <c r="O23" s="18" t="s">
        <v>36</v>
      </c>
    </row>
    <row r="24" spans="1:15" x14ac:dyDescent="0.2">
      <c r="A24" s="19">
        <v>42800</v>
      </c>
      <c r="B24" s="20">
        <v>0.71460648148148154</v>
      </c>
      <c r="C24" s="18" t="s">
        <v>75</v>
      </c>
      <c r="D24" s="18" t="s">
        <v>977</v>
      </c>
      <c r="E24" s="18" t="s">
        <v>628</v>
      </c>
      <c r="F24" s="18" t="s">
        <v>78</v>
      </c>
      <c r="G24" s="18" t="s">
        <v>79</v>
      </c>
      <c r="H24" s="18">
        <v>5</v>
      </c>
      <c r="I24" s="18">
        <v>-0.37</v>
      </c>
      <c r="J24" s="18">
        <v>4.63</v>
      </c>
      <c r="K24" s="18" t="s">
        <v>978</v>
      </c>
      <c r="L24" s="18" t="s">
        <v>81</v>
      </c>
      <c r="M24" s="18" t="s">
        <v>1944</v>
      </c>
      <c r="N24" s="18" t="s">
        <v>630</v>
      </c>
      <c r="O24" s="18" t="s">
        <v>1654</v>
      </c>
    </row>
    <row r="25" spans="1:15" x14ac:dyDescent="0.2">
      <c r="A25" s="19">
        <v>42800</v>
      </c>
      <c r="B25" s="20">
        <v>0.71859953703703694</v>
      </c>
      <c r="C25" s="18" t="s">
        <v>75</v>
      </c>
      <c r="D25" s="18" t="s">
        <v>1569</v>
      </c>
      <c r="E25" s="18" t="s">
        <v>628</v>
      </c>
      <c r="F25" s="18" t="s">
        <v>78</v>
      </c>
      <c r="G25" s="18" t="s">
        <v>79</v>
      </c>
      <c r="H25" s="18">
        <v>5</v>
      </c>
      <c r="I25" s="18">
        <v>-0.37</v>
      </c>
      <c r="J25" s="18">
        <v>4.63</v>
      </c>
      <c r="K25" s="18" t="s">
        <v>1570</v>
      </c>
      <c r="L25" s="18" t="s">
        <v>81</v>
      </c>
      <c r="M25" s="18" t="s">
        <v>1945</v>
      </c>
      <c r="N25" s="18" t="s">
        <v>630</v>
      </c>
      <c r="O25" s="18" t="s">
        <v>1654</v>
      </c>
    </row>
    <row r="26" spans="1:15" x14ac:dyDescent="0.2">
      <c r="A26" s="19">
        <v>42800</v>
      </c>
      <c r="B26" s="20">
        <v>0.72050925925925924</v>
      </c>
      <c r="C26" s="18" t="s">
        <v>75</v>
      </c>
      <c r="D26" s="18" t="s">
        <v>126</v>
      </c>
      <c r="E26" s="18" t="s">
        <v>628</v>
      </c>
      <c r="F26" s="18" t="s">
        <v>78</v>
      </c>
      <c r="G26" s="18" t="s">
        <v>79</v>
      </c>
      <c r="H26" s="18">
        <v>10</v>
      </c>
      <c r="I26" s="18">
        <v>-0.54</v>
      </c>
      <c r="J26" s="18">
        <v>9.4600000000000009</v>
      </c>
      <c r="K26" s="18" t="s">
        <v>127</v>
      </c>
      <c r="L26" s="18" t="s">
        <v>81</v>
      </c>
      <c r="M26" s="18" t="s">
        <v>1946</v>
      </c>
      <c r="N26" s="18" t="s">
        <v>630</v>
      </c>
      <c r="O26" s="18" t="s">
        <v>1934</v>
      </c>
    </row>
    <row r="27" spans="1:15" x14ac:dyDescent="0.2">
      <c r="A27" s="19">
        <v>42800</v>
      </c>
      <c r="B27" s="20">
        <v>0.75623842592592594</v>
      </c>
      <c r="C27" s="18" t="s">
        <v>75</v>
      </c>
      <c r="D27" s="18" t="s">
        <v>172</v>
      </c>
      <c r="E27" s="18" t="s">
        <v>628</v>
      </c>
      <c r="F27" s="18" t="s">
        <v>78</v>
      </c>
      <c r="G27" s="18" t="s">
        <v>79</v>
      </c>
      <c r="H27" s="18">
        <v>4</v>
      </c>
      <c r="I27" s="18">
        <v>-0.34</v>
      </c>
      <c r="J27" s="18">
        <v>3.66</v>
      </c>
      <c r="K27" s="18" t="s">
        <v>173</v>
      </c>
      <c r="L27" s="18" t="s">
        <v>81</v>
      </c>
      <c r="M27" s="18" t="s">
        <v>1947</v>
      </c>
      <c r="N27" s="18" t="s">
        <v>630</v>
      </c>
      <c r="O27" s="18" t="s">
        <v>37</v>
      </c>
    </row>
    <row r="28" spans="1:15" x14ac:dyDescent="0.2">
      <c r="A28" s="19">
        <v>42800</v>
      </c>
      <c r="B28" s="20">
        <v>0.76947916666666671</v>
      </c>
      <c r="C28" s="18" t="s">
        <v>75</v>
      </c>
      <c r="D28" s="18" t="s">
        <v>640</v>
      </c>
      <c r="E28" s="18" t="s">
        <v>628</v>
      </c>
      <c r="F28" s="18" t="s">
        <v>78</v>
      </c>
      <c r="G28" s="18" t="s">
        <v>79</v>
      </c>
      <c r="H28" s="18">
        <v>4</v>
      </c>
      <c r="I28" s="18">
        <v>-0.34</v>
      </c>
      <c r="J28" s="18">
        <v>3.66</v>
      </c>
      <c r="K28" s="18" t="s">
        <v>641</v>
      </c>
      <c r="L28" s="18" t="s">
        <v>81</v>
      </c>
      <c r="M28" s="18" t="s">
        <v>1948</v>
      </c>
      <c r="N28" s="18" t="s">
        <v>630</v>
      </c>
      <c r="O28" s="18" t="s">
        <v>37</v>
      </c>
    </row>
    <row r="29" spans="1:15" x14ac:dyDescent="0.2">
      <c r="A29" s="19">
        <v>42800</v>
      </c>
      <c r="B29" s="20">
        <v>0.78387731481481471</v>
      </c>
      <c r="C29" s="18" t="s">
        <v>75</v>
      </c>
      <c r="D29" s="18" t="s">
        <v>92</v>
      </c>
      <c r="E29" s="18" t="s">
        <v>628</v>
      </c>
      <c r="F29" s="18" t="s">
        <v>78</v>
      </c>
      <c r="G29" s="18" t="s">
        <v>79</v>
      </c>
      <c r="H29" s="18">
        <v>6</v>
      </c>
      <c r="I29" s="18">
        <v>-0.4</v>
      </c>
      <c r="J29" s="18">
        <v>5.6</v>
      </c>
      <c r="K29" s="18" t="s">
        <v>93</v>
      </c>
      <c r="L29" s="18" t="s">
        <v>81</v>
      </c>
      <c r="M29" s="18" t="s">
        <v>1949</v>
      </c>
      <c r="N29" s="18" t="s">
        <v>630</v>
      </c>
      <c r="O29" s="18" t="s">
        <v>36</v>
      </c>
    </row>
    <row r="30" spans="1:15" x14ac:dyDescent="0.2">
      <c r="A30" s="19">
        <v>42800</v>
      </c>
      <c r="B30" s="20">
        <v>0.81674768518518526</v>
      </c>
      <c r="C30" s="18" t="s">
        <v>75</v>
      </c>
      <c r="D30" s="18" t="s">
        <v>231</v>
      </c>
      <c r="E30" s="18" t="s">
        <v>628</v>
      </c>
      <c r="F30" s="18" t="s">
        <v>78</v>
      </c>
      <c r="G30" s="18" t="s">
        <v>79</v>
      </c>
      <c r="H30" s="18">
        <v>4</v>
      </c>
      <c r="I30" s="18">
        <v>-0.34</v>
      </c>
      <c r="J30" s="18">
        <v>3.66</v>
      </c>
      <c r="K30" s="18" t="s">
        <v>232</v>
      </c>
      <c r="L30" s="18" t="s">
        <v>81</v>
      </c>
      <c r="M30" s="18" t="s">
        <v>1950</v>
      </c>
      <c r="N30" s="18" t="s">
        <v>630</v>
      </c>
      <c r="O30" s="18" t="s">
        <v>37</v>
      </c>
    </row>
    <row r="31" spans="1:15" x14ac:dyDescent="0.2">
      <c r="A31" s="19">
        <v>42800</v>
      </c>
      <c r="B31" s="20">
        <v>0.9587500000000001</v>
      </c>
      <c r="C31" s="18" t="s">
        <v>75</v>
      </c>
      <c r="D31" s="18" t="s">
        <v>1951</v>
      </c>
      <c r="E31" s="18" t="s">
        <v>628</v>
      </c>
      <c r="F31" s="18" t="s">
        <v>78</v>
      </c>
      <c r="G31" s="18" t="s">
        <v>79</v>
      </c>
      <c r="H31" s="18">
        <v>4</v>
      </c>
      <c r="I31" s="18">
        <v>-0.34</v>
      </c>
      <c r="J31" s="18">
        <v>3.66</v>
      </c>
      <c r="K31" s="18" t="s">
        <v>298</v>
      </c>
      <c r="L31" s="18" t="s">
        <v>81</v>
      </c>
      <c r="M31" s="18" t="s">
        <v>1952</v>
      </c>
      <c r="N31" s="18" t="s">
        <v>630</v>
      </c>
      <c r="O31" s="18" t="s">
        <v>53</v>
      </c>
    </row>
    <row r="32" spans="1:15" x14ac:dyDescent="0.2">
      <c r="A32" s="19">
        <v>42801</v>
      </c>
      <c r="B32" s="20">
        <v>0.27731481481481485</v>
      </c>
      <c r="C32" s="18" t="s">
        <v>75</v>
      </c>
      <c r="D32" s="18" t="s">
        <v>184</v>
      </c>
      <c r="E32" s="18" t="s">
        <v>628</v>
      </c>
      <c r="F32" s="18" t="s">
        <v>78</v>
      </c>
      <c r="G32" s="18" t="s">
        <v>79</v>
      </c>
      <c r="H32" s="18">
        <v>6</v>
      </c>
      <c r="I32" s="18">
        <v>-0.4</v>
      </c>
      <c r="J32" s="18">
        <v>5.6</v>
      </c>
      <c r="K32" s="18" t="s">
        <v>185</v>
      </c>
      <c r="L32" s="18" t="s">
        <v>81</v>
      </c>
      <c r="M32" s="18" t="s">
        <v>1953</v>
      </c>
      <c r="N32" s="18" t="s">
        <v>630</v>
      </c>
      <c r="O32" s="18" t="s">
        <v>36</v>
      </c>
    </row>
    <row r="33" spans="1:15" x14ac:dyDescent="0.2">
      <c r="A33" s="19">
        <v>42801</v>
      </c>
      <c r="B33" s="20">
        <v>0.39746527777777779</v>
      </c>
      <c r="C33" s="18" t="s">
        <v>75</v>
      </c>
      <c r="D33" s="18" t="s">
        <v>1808</v>
      </c>
      <c r="E33" s="18" t="s">
        <v>628</v>
      </c>
      <c r="F33" s="18" t="s">
        <v>78</v>
      </c>
      <c r="G33" s="18" t="s">
        <v>79</v>
      </c>
      <c r="H33" s="18">
        <v>4</v>
      </c>
      <c r="I33" s="18">
        <v>-0.34</v>
      </c>
      <c r="J33" s="18">
        <v>3.66</v>
      </c>
      <c r="K33" s="18" t="s">
        <v>1809</v>
      </c>
      <c r="L33" s="18" t="s">
        <v>81</v>
      </c>
      <c r="M33" s="18" t="s">
        <v>1954</v>
      </c>
      <c r="N33" s="18" t="s">
        <v>630</v>
      </c>
      <c r="O33" s="18" t="s">
        <v>37</v>
      </c>
    </row>
    <row r="34" spans="1:15" x14ac:dyDescent="0.2">
      <c r="A34" s="19">
        <v>42801</v>
      </c>
      <c r="B34" s="20">
        <v>0.52754629629629635</v>
      </c>
      <c r="C34" s="18" t="s">
        <v>75</v>
      </c>
      <c r="D34" s="18" t="s">
        <v>1955</v>
      </c>
      <c r="E34" s="18" t="s">
        <v>682</v>
      </c>
      <c r="F34" s="18" t="s">
        <v>78</v>
      </c>
      <c r="G34" s="18" t="s">
        <v>79</v>
      </c>
      <c r="H34" s="18">
        <v>20</v>
      </c>
      <c r="I34" s="18">
        <v>-0.88</v>
      </c>
      <c r="J34" s="18">
        <v>19.12</v>
      </c>
      <c r="K34" s="18" t="s">
        <v>1956</v>
      </c>
      <c r="L34" s="18" t="s">
        <v>81</v>
      </c>
      <c r="M34" s="18" t="s">
        <v>1957</v>
      </c>
      <c r="N34" s="18" t="s">
        <v>88</v>
      </c>
      <c r="O34" s="18"/>
    </row>
    <row r="35" spans="1:15" x14ac:dyDescent="0.2">
      <c r="A35" s="19">
        <v>42801</v>
      </c>
      <c r="B35" s="20">
        <v>0.6293171296296296</v>
      </c>
      <c r="C35" s="18" t="s">
        <v>75</v>
      </c>
      <c r="D35" s="18" t="s">
        <v>1958</v>
      </c>
      <c r="E35" s="18" t="s">
        <v>848</v>
      </c>
      <c r="F35" s="18" t="s">
        <v>78</v>
      </c>
      <c r="G35" s="18" t="s">
        <v>79</v>
      </c>
      <c r="H35" s="18">
        <v>-317.89</v>
      </c>
      <c r="I35" s="18">
        <v>0</v>
      </c>
      <c r="J35" s="18">
        <v>-317.89</v>
      </c>
      <c r="K35" s="18" t="s">
        <v>1959</v>
      </c>
      <c r="L35" s="18" t="s">
        <v>1959</v>
      </c>
      <c r="M35" s="18" t="s">
        <v>1960</v>
      </c>
      <c r="N35" s="18" t="s">
        <v>88</v>
      </c>
      <c r="O35" s="18" t="s">
        <v>1961</v>
      </c>
    </row>
    <row r="36" spans="1:15" x14ac:dyDescent="0.2">
      <c r="A36" s="19">
        <v>42801</v>
      </c>
      <c r="B36" s="20">
        <v>0.73562500000000008</v>
      </c>
      <c r="C36" s="18" t="s">
        <v>75</v>
      </c>
      <c r="D36" s="18" t="s">
        <v>1962</v>
      </c>
      <c r="E36" s="18" t="s">
        <v>628</v>
      </c>
      <c r="F36" s="18" t="s">
        <v>78</v>
      </c>
      <c r="G36" s="18" t="s">
        <v>79</v>
      </c>
      <c r="H36" s="18">
        <v>70</v>
      </c>
      <c r="I36" s="18">
        <v>-2.58</v>
      </c>
      <c r="J36" s="18">
        <v>67.42</v>
      </c>
      <c r="K36" s="18" t="s">
        <v>1963</v>
      </c>
      <c r="L36" s="18" t="s">
        <v>81</v>
      </c>
      <c r="M36" s="18" t="s">
        <v>1964</v>
      </c>
      <c r="N36" s="18" t="s">
        <v>630</v>
      </c>
      <c r="O36" s="18" t="s">
        <v>667</v>
      </c>
    </row>
    <row r="37" spans="1:15" x14ac:dyDescent="0.2">
      <c r="A37" s="19">
        <v>42801</v>
      </c>
      <c r="B37" s="20">
        <v>0.7531944444444445</v>
      </c>
      <c r="C37" s="18" t="s">
        <v>75</v>
      </c>
      <c r="D37" s="18" t="s">
        <v>345</v>
      </c>
      <c r="E37" s="18" t="s">
        <v>628</v>
      </c>
      <c r="F37" s="18" t="s">
        <v>78</v>
      </c>
      <c r="G37" s="18" t="s">
        <v>79</v>
      </c>
      <c r="H37" s="18">
        <v>12</v>
      </c>
      <c r="I37" s="18">
        <v>-0.61</v>
      </c>
      <c r="J37" s="18">
        <v>11.39</v>
      </c>
      <c r="K37" s="18" t="s">
        <v>676</v>
      </c>
      <c r="L37" s="18" t="s">
        <v>81</v>
      </c>
      <c r="M37" s="18" t="s">
        <v>1965</v>
      </c>
      <c r="N37" s="18" t="s">
        <v>630</v>
      </c>
      <c r="O37" s="18" t="s">
        <v>36</v>
      </c>
    </row>
    <row r="38" spans="1:15" x14ac:dyDescent="0.2">
      <c r="A38" s="19">
        <v>42801</v>
      </c>
      <c r="B38" s="20">
        <v>0.79403935185185182</v>
      </c>
      <c r="C38" s="18" t="s">
        <v>75</v>
      </c>
      <c r="D38" s="18" t="s">
        <v>1340</v>
      </c>
      <c r="E38" s="18" t="s">
        <v>682</v>
      </c>
      <c r="F38" s="18" t="s">
        <v>78</v>
      </c>
      <c r="G38" s="18" t="s">
        <v>79</v>
      </c>
      <c r="H38" s="18">
        <v>20</v>
      </c>
      <c r="I38" s="18">
        <v>-0.88</v>
      </c>
      <c r="J38" s="18">
        <v>19.12</v>
      </c>
      <c r="K38" s="18" t="s">
        <v>1341</v>
      </c>
      <c r="L38" s="18" t="s">
        <v>81</v>
      </c>
      <c r="M38" s="18" t="s">
        <v>1966</v>
      </c>
      <c r="N38" s="18" t="s">
        <v>88</v>
      </c>
      <c r="O38" s="18"/>
    </row>
    <row r="39" spans="1:15" x14ac:dyDescent="0.2">
      <c r="A39" s="19">
        <v>42801</v>
      </c>
      <c r="B39" s="20">
        <v>0.79699074074074072</v>
      </c>
      <c r="C39" s="18" t="s">
        <v>75</v>
      </c>
      <c r="D39" s="18" t="s">
        <v>145</v>
      </c>
      <c r="E39" s="18" t="s">
        <v>628</v>
      </c>
      <c r="F39" s="18" t="s">
        <v>78</v>
      </c>
      <c r="G39" s="18" t="s">
        <v>79</v>
      </c>
      <c r="H39" s="18">
        <v>8</v>
      </c>
      <c r="I39" s="18">
        <v>-0.47</v>
      </c>
      <c r="J39" s="18">
        <v>7.53</v>
      </c>
      <c r="K39" s="18" t="s">
        <v>146</v>
      </c>
      <c r="L39" s="18" t="s">
        <v>81</v>
      </c>
      <c r="M39" s="18" t="s">
        <v>1967</v>
      </c>
      <c r="N39" s="18" t="s">
        <v>630</v>
      </c>
      <c r="O39" s="18" t="s">
        <v>53</v>
      </c>
    </row>
    <row r="40" spans="1:15" x14ac:dyDescent="0.2">
      <c r="A40" s="19">
        <v>42801</v>
      </c>
      <c r="B40" s="20">
        <v>0.80075231481481479</v>
      </c>
      <c r="C40" s="18" t="s">
        <v>75</v>
      </c>
      <c r="D40" s="18" t="s">
        <v>1565</v>
      </c>
      <c r="E40" s="18" t="s">
        <v>628</v>
      </c>
      <c r="F40" s="18" t="s">
        <v>78</v>
      </c>
      <c r="G40" s="18" t="s">
        <v>79</v>
      </c>
      <c r="H40" s="18">
        <v>12</v>
      </c>
      <c r="I40" s="18">
        <v>-0.61</v>
      </c>
      <c r="J40" s="18">
        <v>11.39</v>
      </c>
      <c r="K40" s="18" t="s">
        <v>1566</v>
      </c>
      <c r="L40" s="18" t="s">
        <v>81</v>
      </c>
      <c r="M40" s="18" t="s">
        <v>1968</v>
      </c>
      <c r="N40" s="18" t="s">
        <v>630</v>
      </c>
      <c r="O40" s="18" t="s">
        <v>53</v>
      </c>
    </row>
    <row r="41" spans="1:15" x14ac:dyDescent="0.2">
      <c r="A41" s="19">
        <v>42801</v>
      </c>
      <c r="B41" s="20">
        <v>0.81252314814814808</v>
      </c>
      <c r="C41" s="18" t="s">
        <v>75</v>
      </c>
      <c r="D41" s="18" t="s">
        <v>142</v>
      </c>
      <c r="E41" s="18" t="s">
        <v>628</v>
      </c>
      <c r="F41" s="18" t="s">
        <v>78</v>
      </c>
      <c r="G41" s="18" t="s">
        <v>79</v>
      </c>
      <c r="H41" s="18">
        <v>20</v>
      </c>
      <c r="I41" s="18">
        <v>-0.88</v>
      </c>
      <c r="J41" s="18">
        <v>19.12</v>
      </c>
      <c r="K41" s="18" t="s">
        <v>143</v>
      </c>
      <c r="L41" s="18" t="s">
        <v>81</v>
      </c>
      <c r="M41" s="18" t="s">
        <v>1969</v>
      </c>
      <c r="N41" s="18" t="s">
        <v>630</v>
      </c>
      <c r="O41" s="18" t="s">
        <v>53</v>
      </c>
    </row>
    <row r="42" spans="1:15" x14ac:dyDescent="0.2">
      <c r="A42" s="19">
        <v>42801</v>
      </c>
      <c r="B42" s="20">
        <v>0.86743055555555559</v>
      </c>
      <c r="C42" s="18" t="s">
        <v>75</v>
      </c>
      <c r="D42" s="18" t="s">
        <v>172</v>
      </c>
      <c r="E42" s="18" t="s">
        <v>628</v>
      </c>
      <c r="F42" s="18" t="s">
        <v>78</v>
      </c>
      <c r="G42" s="18" t="s">
        <v>79</v>
      </c>
      <c r="H42" s="18">
        <v>5</v>
      </c>
      <c r="I42" s="18">
        <v>-0.37</v>
      </c>
      <c r="J42" s="18">
        <v>4.63</v>
      </c>
      <c r="K42" s="18" t="s">
        <v>173</v>
      </c>
      <c r="L42" s="18" t="s">
        <v>81</v>
      </c>
      <c r="M42" s="18" t="s">
        <v>1970</v>
      </c>
      <c r="N42" s="18" t="s">
        <v>88</v>
      </c>
      <c r="O42" s="18" t="s">
        <v>35</v>
      </c>
    </row>
    <row r="43" spans="1:15" x14ac:dyDescent="0.2">
      <c r="A43" s="19">
        <v>42802</v>
      </c>
      <c r="B43" s="20">
        <v>0.33585648148148151</v>
      </c>
      <c r="C43" s="18" t="s">
        <v>75</v>
      </c>
      <c r="D43" s="18" t="s">
        <v>151</v>
      </c>
      <c r="E43" s="18" t="s">
        <v>628</v>
      </c>
      <c r="F43" s="18" t="s">
        <v>78</v>
      </c>
      <c r="G43" s="18" t="s">
        <v>79</v>
      </c>
      <c r="H43" s="18">
        <v>12</v>
      </c>
      <c r="I43" s="18">
        <v>-0.61</v>
      </c>
      <c r="J43" s="18">
        <v>11.39</v>
      </c>
      <c r="K43" s="18" t="s">
        <v>152</v>
      </c>
      <c r="L43" s="18" t="s">
        <v>81</v>
      </c>
      <c r="M43" s="18" t="s">
        <v>1971</v>
      </c>
      <c r="N43" s="18" t="s">
        <v>630</v>
      </c>
      <c r="O43" s="18" t="s">
        <v>36</v>
      </c>
    </row>
    <row r="44" spans="1:15" x14ac:dyDescent="0.2">
      <c r="A44" s="19">
        <v>42802</v>
      </c>
      <c r="B44" s="20">
        <v>0.41434027777777777</v>
      </c>
      <c r="C44" s="18" t="s">
        <v>75</v>
      </c>
      <c r="D44" s="18" t="s">
        <v>1887</v>
      </c>
      <c r="E44" s="18" t="s">
        <v>628</v>
      </c>
      <c r="F44" s="18" t="s">
        <v>78</v>
      </c>
      <c r="G44" s="18" t="s">
        <v>79</v>
      </c>
      <c r="H44" s="18">
        <v>5</v>
      </c>
      <c r="I44" s="18">
        <v>-0.37</v>
      </c>
      <c r="J44" s="18">
        <v>4.63</v>
      </c>
      <c r="K44" s="18" t="s">
        <v>1888</v>
      </c>
      <c r="L44" s="18" t="s">
        <v>81</v>
      </c>
      <c r="M44" s="18" t="s">
        <v>1972</v>
      </c>
      <c r="N44" s="18" t="s">
        <v>630</v>
      </c>
      <c r="O44" s="18" t="s">
        <v>37</v>
      </c>
    </row>
    <row r="45" spans="1:15" x14ac:dyDescent="0.2">
      <c r="A45" s="19">
        <v>42802</v>
      </c>
      <c r="B45" s="20">
        <v>0.77500000000000002</v>
      </c>
      <c r="C45" s="18" t="s">
        <v>75</v>
      </c>
      <c r="D45" s="18" t="s">
        <v>136</v>
      </c>
      <c r="E45" s="18" t="s">
        <v>628</v>
      </c>
      <c r="F45" s="18" t="s">
        <v>78</v>
      </c>
      <c r="G45" s="18" t="s">
        <v>79</v>
      </c>
      <c r="H45" s="18">
        <v>5</v>
      </c>
      <c r="I45" s="18">
        <v>-0.37</v>
      </c>
      <c r="J45" s="18">
        <v>4.63</v>
      </c>
      <c r="K45" s="18" t="s">
        <v>137</v>
      </c>
      <c r="L45" s="18" t="s">
        <v>81</v>
      </c>
      <c r="M45" s="18" t="s">
        <v>1973</v>
      </c>
      <c r="N45" s="18" t="s">
        <v>630</v>
      </c>
      <c r="O45" s="18" t="s">
        <v>37</v>
      </c>
    </row>
    <row r="46" spans="1:15" x14ac:dyDescent="0.2">
      <c r="A46" s="19">
        <v>42802</v>
      </c>
      <c r="B46" s="20">
        <v>0.83226851851851846</v>
      </c>
      <c r="C46" s="18" t="s">
        <v>75</v>
      </c>
      <c r="D46" s="18" t="s">
        <v>231</v>
      </c>
      <c r="E46" s="18" t="s">
        <v>628</v>
      </c>
      <c r="F46" s="18" t="s">
        <v>78</v>
      </c>
      <c r="G46" s="18" t="s">
        <v>79</v>
      </c>
      <c r="H46" s="18">
        <v>20</v>
      </c>
      <c r="I46" s="18">
        <v>-0.88</v>
      </c>
      <c r="J46" s="18">
        <v>19.12</v>
      </c>
      <c r="K46" s="18" t="s">
        <v>232</v>
      </c>
      <c r="L46" s="18" t="s">
        <v>81</v>
      </c>
      <c r="M46" s="22" t="s">
        <v>1974</v>
      </c>
      <c r="N46" s="18" t="s">
        <v>630</v>
      </c>
      <c r="O46" s="18" t="s">
        <v>1932</v>
      </c>
    </row>
    <row r="47" spans="1:15" x14ac:dyDescent="0.2">
      <c r="A47" s="19">
        <v>42803</v>
      </c>
      <c r="B47" s="20">
        <v>0.56967592592592597</v>
      </c>
      <c r="C47" s="18" t="s">
        <v>75</v>
      </c>
      <c r="D47" s="18" t="s">
        <v>1097</v>
      </c>
      <c r="E47" s="18" t="s">
        <v>682</v>
      </c>
      <c r="F47" s="18" t="s">
        <v>78</v>
      </c>
      <c r="G47" s="18" t="s">
        <v>79</v>
      </c>
      <c r="H47" s="18">
        <v>30</v>
      </c>
      <c r="I47" s="18">
        <v>-1.22</v>
      </c>
      <c r="J47" s="18">
        <v>28.78</v>
      </c>
      <c r="K47" s="18" t="s">
        <v>1098</v>
      </c>
      <c r="L47" s="18" t="s">
        <v>81</v>
      </c>
      <c r="M47" s="18" t="s">
        <v>1975</v>
      </c>
      <c r="N47" s="18" t="s">
        <v>88</v>
      </c>
      <c r="O47" s="18"/>
    </row>
    <row r="48" spans="1:15" x14ac:dyDescent="0.2">
      <c r="A48" s="19">
        <v>42803</v>
      </c>
      <c r="B48" s="20">
        <v>0.62746527777777772</v>
      </c>
      <c r="C48" s="18" t="s">
        <v>75</v>
      </c>
      <c r="D48" s="18" t="s">
        <v>348</v>
      </c>
      <c r="E48" s="18" t="s">
        <v>682</v>
      </c>
      <c r="F48" s="18" t="s">
        <v>78</v>
      </c>
      <c r="G48" s="18" t="s">
        <v>79</v>
      </c>
      <c r="H48" s="18">
        <v>-6</v>
      </c>
      <c r="I48" s="18">
        <v>0</v>
      </c>
      <c r="J48" s="18">
        <v>-6</v>
      </c>
      <c r="K48" s="18" t="s">
        <v>350</v>
      </c>
      <c r="L48" s="18" t="s">
        <v>350</v>
      </c>
      <c r="M48" s="18" t="s">
        <v>1976</v>
      </c>
      <c r="N48" s="18" t="s">
        <v>88</v>
      </c>
      <c r="O48" s="18"/>
    </row>
    <row r="49" spans="1:15" x14ac:dyDescent="0.2">
      <c r="A49" s="19">
        <v>42803</v>
      </c>
      <c r="B49" s="20">
        <v>0.66221064814814812</v>
      </c>
      <c r="C49" s="18" t="s">
        <v>75</v>
      </c>
      <c r="D49" s="18" t="s">
        <v>1977</v>
      </c>
      <c r="E49" s="18" t="s">
        <v>628</v>
      </c>
      <c r="F49" s="18" t="s">
        <v>78</v>
      </c>
      <c r="G49" s="18" t="s">
        <v>79</v>
      </c>
      <c r="H49" s="18">
        <v>11</v>
      </c>
      <c r="I49" s="18">
        <v>-0.56999999999999995</v>
      </c>
      <c r="J49" s="18">
        <v>10.43</v>
      </c>
      <c r="K49" s="18" t="s">
        <v>1978</v>
      </c>
      <c r="L49" s="18" t="s">
        <v>81</v>
      </c>
      <c r="M49" s="18" t="s">
        <v>1979</v>
      </c>
      <c r="N49" s="18" t="s">
        <v>88</v>
      </c>
      <c r="O49" s="18" t="s">
        <v>1682</v>
      </c>
    </row>
    <row r="50" spans="1:15" x14ac:dyDescent="0.2">
      <c r="A50" s="19">
        <v>42804</v>
      </c>
      <c r="B50" s="20">
        <v>0.81049768518518517</v>
      </c>
      <c r="C50" s="18" t="s">
        <v>75</v>
      </c>
      <c r="D50" s="18" t="s">
        <v>898</v>
      </c>
      <c r="E50" s="18" t="s">
        <v>628</v>
      </c>
      <c r="F50" s="18" t="s">
        <v>78</v>
      </c>
      <c r="G50" s="18" t="s">
        <v>79</v>
      </c>
      <c r="H50" s="18">
        <v>5</v>
      </c>
      <c r="I50" s="18">
        <v>-0.37</v>
      </c>
      <c r="J50" s="18">
        <v>4.63</v>
      </c>
      <c r="K50" s="18" t="s">
        <v>1544</v>
      </c>
      <c r="L50" s="18" t="s">
        <v>81</v>
      </c>
      <c r="M50" s="18" t="s">
        <v>1980</v>
      </c>
      <c r="N50" s="18" t="s">
        <v>630</v>
      </c>
      <c r="O50" s="18" t="s">
        <v>1654</v>
      </c>
    </row>
    <row r="51" spans="1:15" x14ac:dyDescent="0.2">
      <c r="A51" s="19">
        <v>42806</v>
      </c>
      <c r="B51" s="20">
        <v>0.75609953703703703</v>
      </c>
      <c r="C51" s="18" t="s">
        <v>75</v>
      </c>
      <c r="D51" s="18" t="s">
        <v>1407</v>
      </c>
      <c r="E51" s="18" t="s">
        <v>628</v>
      </c>
      <c r="F51" s="18" t="s">
        <v>78</v>
      </c>
      <c r="G51" s="18" t="s">
        <v>79</v>
      </c>
      <c r="H51" s="18">
        <v>5</v>
      </c>
      <c r="I51" s="18">
        <v>-0.37</v>
      </c>
      <c r="J51" s="18">
        <v>4.63</v>
      </c>
      <c r="K51" s="18" t="s">
        <v>1408</v>
      </c>
      <c r="L51" s="18" t="s">
        <v>81</v>
      </c>
      <c r="M51" s="18" t="s">
        <v>1981</v>
      </c>
      <c r="N51" s="18" t="s">
        <v>630</v>
      </c>
      <c r="O51" s="18" t="s">
        <v>37</v>
      </c>
    </row>
    <row r="52" spans="1:15" x14ac:dyDescent="0.2">
      <c r="A52" s="19">
        <v>42806</v>
      </c>
      <c r="B52" s="20">
        <v>0.75900462962962967</v>
      </c>
      <c r="C52" s="18" t="s">
        <v>75</v>
      </c>
      <c r="D52" s="18" t="s">
        <v>1407</v>
      </c>
      <c r="E52" s="18" t="s">
        <v>628</v>
      </c>
      <c r="F52" s="18" t="s">
        <v>78</v>
      </c>
      <c r="G52" s="18" t="s">
        <v>79</v>
      </c>
      <c r="H52" s="18">
        <v>10</v>
      </c>
      <c r="I52" s="18">
        <v>-0.54</v>
      </c>
      <c r="J52" s="18">
        <v>9.4600000000000009</v>
      </c>
      <c r="K52" s="18" t="s">
        <v>1408</v>
      </c>
      <c r="L52" s="18" t="s">
        <v>81</v>
      </c>
      <c r="M52" s="18" t="s">
        <v>1982</v>
      </c>
      <c r="N52" s="18" t="s">
        <v>630</v>
      </c>
      <c r="O52" s="18" t="s">
        <v>1934</v>
      </c>
    </row>
    <row r="53" spans="1:15" x14ac:dyDescent="0.2">
      <c r="A53" s="19">
        <v>42806</v>
      </c>
      <c r="B53" s="20">
        <v>0.82792824074074067</v>
      </c>
      <c r="C53" s="18" t="s">
        <v>75</v>
      </c>
      <c r="D53" s="18" t="s">
        <v>1983</v>
      </c>
      <c r="E53" s="18" t="s">
        <v>682</v>
      </c>
      <c r="F53" s="18" t="s">
        <v>78</v>
      </c>
      <c r="G53" s="18" t="s">
        <v>79</v>
      </c>
      <c r="H53" s="18">
        <v>20</v>
      </c>
      <c r="I53" s="18">
        <v>-0.88</v>
      </c>
      <c r="J53" s="18">
        <v>19.12</v>
      </c>
      <c r="K53" s="18" t="s">
        <v>1984</v>
      </c>
      <c r="L53" s="18" t="s">
        <v>81</v>
      </c>
      <c r="M53" s="18" t="s">
        <v>1985</v>
      </c>
      <c r="N53" s="18" t="s">
        <v>88</v>
      </c>
      <c r="O53" s="18"/>
    </row>
    <row r="54" spans="1:15" x14ac:dyDescent="0.2">
      <c r="A54" s="19">
        <v>42807</v>
      </c>
      <c r="B54" s="20">
        <v>0.41122685185185182</v>
      </c>
      <c r="C54" s="18" t="s">
        <v>75</v>
      </c>
      <c r="D54" s="18" t="s">
        <v>110</v>
      </c>
      <c r="E54" s="18" t="s">
        <v>628</v>
      </c>
      <c r="F54" s="18" t="s">
        <v>78</v>
      </c>
      <c r="G54" s="18" t="s">
        <v>79</v>
      </c>
      <c r="H54" s="18">
        <v>6</v>
      </c>
      <c r="I54" s="18">
        <v>-0.4</v>
      </c>
      <c r="J54" s="18">
        <v>5.6</v>
      </c>
      <c r="K54" s="18" t="s">
        <v>111</v>
      </c>
      <c r="L54" s="18" t="s">
        <v>81</v>
      </c>
      <c r="M54" s="18" t="s">
        <v>1918</v>
      </c>
      <c r="N54" s="18" t="s">
        <v>630</v>
      </c>
      <c r="O54" s="18" t="s">
        <v>36</v>
      </c>
    </row>
    <row r="55" spans="1:15" x14ac:dyDescent="0.2">
      <c r="A55" s="19">
        <v>42807</v>
      </c>
      <c r="B55" s="20">
        <v>0.41307870370370375</v>
      </c>
      <c r="C55" s="18" t="s">
        <v>75</v>
      </c>
      <c r="D55" s="18" t="s">
        <v>178</v>
      </c>
      <c r="E55" s="18" t="s">
        <v>628</v>
      </c>
      <c r="F55" s="18" t="s">
        <v>78</v>
      </c>
      <c r="G55" s="18" t="s">
        <v>79</v>
      </c>
      <c r="H55" s="18">
        <v>15</v>
      </c>
      <c r="I55" s="18">
        <v>-0.71</v>
      </c>
      <c r="J55" s="18">
        <v>14.29</v>
      </c>
      <c r="K55" s="18" t="s">
        <v>179</v>
      </c>
      <c r="L55" s="18" t="s">
        <v>81</v>
      </c>
      <c r="M55" s="18" t="s">
        <v>1986</v>
      </c>
      <c r="N55" s="18" t="s">
        <v>630</v>
      </c>
      <c r="O55" s="18" t="s">
        <v>37</v>
      </c>
    </row>
    <row r="56" spans="1:15" x14ac:dyDescent="0.2">
      <c r="A56" s="19">
        <v>42807</v>
      </c>
      <c r="B56" s="20">
        <v>0.45329861111111108</v>
      </c>
      <c r="C56" s="18" t="s">
        <v>75</v>
      </c>
      <c r="D56" s="18" t="s">
        <v>1191</v>
      </c>
      <c r="E56" s="18" t="s">
        <v>628</v>
      </c>
      <c r="F56" s="18" t="s">
        <v>78</v>
      </c>
      <c r="G56" s="18" t="s">
        <v>79</v>
      </c>
      <c r="H56" s="18">
        <v>5</v>
      </c>
      <c r="I56" s="18">
        <v>-0.37</v>
      </c>
      <c r="J56" s="18">
        <v>4.63</v>
      </c>
      <c r="K56" s="18" t="s">
        <v>1192</v>
      </c>
      <c r="L56" s="18" t="s">
        <v>81</v>
      </c>
      <c r="M56" s="18" t="s">
        <v>1987</v>
      </c>
      <c r="N56" s="18" t="s">
        <v>630</v>
      </c>
      <c r="O56" s="18" t="s">
        <v>37</v>
      </c>
    </row>
    <row r="57" spans="1:15" x14ac:dyDescent="0.2">
      <c r="A57" s="19">
        <v>42807</v>
      </c>
      <c r="B57" s="20">
        <v>0.55178240740740747</v>
      </c>
      <c r="C57" s="18" t="s">
        <v>75</v>
      </c>
      <c r="D57" s="18" t="s">
        <v>231</v>
      </c>
      <c r="E57" s="18" t="s">
        <v>628</v>
      </c>
      <c r="F57" s="18" t="s">
        <v>78</v>
      </c>
      <c r="G57" s="18" t="s">
        <v>79</v>
      </c>
      <c r="H57" s="18">
        <v>5</v>
      </c>
      <c r="I57" s="18">
        <v>-0.37</v>
      </c>
      <c r="J57" s="18">
        <v>4.63</v>
      </c>
      <c r="K57" s="18" t="s">
        <v>232</v>
      </c>
      <c r="L57" s="18" t="s">
        <v>81</v>
      </c>
      <c r="M57" s="18" t="s">
        <v>1988</v>
      </c>
      <c r="N57" s="18" t="s">
        <v>630</v>
      </c>
      <c r="O57" s="18" t="s">
        <v>37</v>
      </c>
    </row>
    <row r="58" spans="1:15" x14ac:dyDescent="0.2">
      <c r="A58" s="19">
        <v>42807</v>
      </c>
      <c r="B58" s="20">
        <v>0.55758101851851849</v>
      </c>
      <c r="C58" s="18" t="s">
        <v>75</v>
      </c>
      <c r="D58" s="18" t="s">
        <v>1989</v>
      </c>
      <c r="E58" s="18" t="s">
        <v>628</v>
      </c>
      <c r="F58" s="18" t="s">
        <v>78</v>
      </c>
      <c r="G58" s="18" t="s">
        <v>79</v>
      </c>
      <c r="H58" s="18">
        <v>11</v>
      </c>
      <c r="I58" s="18">
        <v>-0.56999999999999995</v>
      </c>
      <c r="J58" s="18">
        <v>10.43</v>
      </c>
      <c r="K58" s="18" t="s">
        <v>1990</v>
      </c>
      <c r="L58" s="18" t="s">
        <v>81</v>
      </c>
      <c r="M58" s="18" t="s">
        <v>1991</v>
      </c>
      <c r="N58" s="18" t="s">
        <v>88</v>
      </c>
      <c r="O58" s="18" t="s">
        <v>1682</v>
      </c>
    </row>
    <row r="59" spans="1:15" x14ac:dyDescent="0.2">
      <c r="A59" s="19">
        <v>42807</v>
      </c>
      <c r="B59" s="20">
        <v>0.5761574074074074</v>
      </c>
      <c r="C59" s="18" t="s">
        <v>75</v>
      </c>
      <c r="D59" s="18" t="s">
        <v>234</v>
      </c>
      <c r="E59" s="18" t="s">
        <v>628</v>
      </c>
      <c r="F59" s="18" t="s">
        <v>78</v>
      </c>
      <c r="G59" s="18" t="s">
        <v>79</v>
      </c>
      <c r="H59" s="18">
        <v>6</v>
      </c>
      <c r="I59" s="18">
        <v>-0.4</v>
      </c>
      <c r="J59" s="18">
        <v>5.6</v>
      </c>
      <c r="K59" s="18" t="s">
        <v>235</v>
      </c>
      <c r="L59" s="18" t="s">
        <v>81</v>
      </c>
      <c r="M59" s="18" t="s">
        <v>1992</v>
      </c>
      <c r="N59" s="18" t="s">
        <v>630</v>
      </c>
      <c r="O59" s="18" t="s">
        <v>36</v>
      </c>
    </row>
    <row r="60" spans="1:15" x14ac:dyDescent="0.2">
      <c r="A60" s="19">
        <v>42807</v>
      </c>
      <c r="B60" s="20">
        <v>0.57740740740740748</v>
      </c>
      <c r="C60" s="18" t="s">
        <v>75</v>
      </c>
      <c r="D60" s="18" t="s">
        <v>234</v>
      </c>
      <c r="E60" s="18" t="s">
        <v>628</v>
      </c>
      <c r="F60" s="18" t="s">
        <v>78</v>
      </c>
      <c r="G60" s="18" t="s">
        <v>79</v>
      </c>
      <c r="H60" s="18">
        <v>10</v>
      </c>
      <c r="I60" s="18">
        <v>-0.54</v>
      </c>
      <c r="J60" s="18">
        <v>9.4600000000000009</v>
      </c>
      <c r="K60" s="18" t="s">
        <v>235</v>
      </c>
      <c r="L60" s="18" t="s">
        <v>81</v>
      </c>
      <c r="M60" s="18" t="s">
        <v>1993</v>
      </c>
      <c r="N60" s="18" t="s">
        <v>630</v>
      </c>
      <c r="O60" s="18" t="s">
        <v>1934</v>
      </c>
    </row>
    <row r="61" spans="1:15" x14ac:dyDescent="0.2">
      <c r="A61" s="19">
        <v>42807</v>
      </c>
      <c r="B61" s="20">
        <v>0.57826388888888891</v>
      </c>
      <c r="C61" s="18" t="s">
        <v>75</v>
      </c>
      <c r="D61" s="18" t="s">
        <v>234</v>
      </c>
      <c r="E61" s="18" t="s">
        <v>628</v>
      </c>
      <c r="F61" s="18" t="s">
        <v>78</v>
      </c>
      <c r="G61" s="18" t="s">
        <v>79</v>
      </c>
      <c r="H61" s="18">
        <v>20</v>
      </c>
      <c r="I61" s="18">
        <v>-0.88</v>
      </c>
      <c r="J61" s="18">
        <v>19.12</v>
      </c>
      <c r="K61" s="18" t="s">
        <v>235</v>
      </c>
      <c r="L61" s="18" t="s">
        <v>81</v>
      </c>
      <c r="M61" s="18" t="s">
        <v>1994</v>
      </c>
      <c r="N61" s="18" t="s">
        <v>630</v>
      </c>
      <c r="O61" s="18" t="s">
        <v>1932</v>
      </c>
    </row>
    <row r="62" spans="1:15" x14ac:dyDescent="0.2">
      <c r="A62" s="19">
        <v>42807</v>
      </c>
      <c r="B62" s="20">
        <v>0.58383101851851849</v>
      </c>
      <c r="C62" s="18" t="s">
        <v>75</v>
      </c>
      <c r="D62" s="18" t="s">
        <v>1124</v>
      </c>
      <c r="E62" s="18" t="s">
        <v>628</v>
      </c>
      <c r="F62" s="18" t="s">
        <v>78</v>
      </c>
      <c r="G62" s="18" t="s">
        <v>79</v>
      </c>
      <c r="H62" s="18">
        <v>5</v>
      </c>
      <c r="I62" s="18">
        <v>-0.37</v>
      </c>
      <c r="J62" s="18">
        <v>4.63</v>
      </c>
      <c r="K62" s="18" t="s">
        <v>1125</v>
      </c>
      <c r="L62" s="18" t="s">
        <v>81</v>
      </c>
      <c r="M62" s="18" t="s">
        <v>1995</v>
      </c>
      <c r="N62" s="18" t="s">
        <v>630</v>
      </c>
      <c r="O62" s="18" t="s">
        <v>37</v>
      </c>
    </row>
    <row r="63" spans="1:15" x14ac:dyDescent="0.2">
      <c r="A63" s="19">
        <v>42807</v>
      </c>
      <c r="B63" s="20">
        <v>0.62623842592592593</v>
      </c>
      <c r="C63" s="18" t="s">
        <v>75</v>
      </c>
      <c r="D63" s="18" t="s">
        <v>1528</v>
      </c>
      <c r="E63" s="18" t="s">
        <v>628</v>
      </c>
      <c r="F63" s="18" t="s">
        <v>78</v>
      </c>
      <c r="G63" s="18" t="s">
        <v>79</v>
      </c>
      <c r="H63" s="18">
        <v>5</v>
      </c>
      <c r="I63" s="18">
        <v>-0.37</v>
      </c>
      <c r="J63" s="18">
        <v>4.63</v>
      </c>
      <c r="K63" s="18" t="s">
        <v>1529</v>
      </c>
      <c r="L63" s="18" t="s">
        <v>81</v>
      </c>
      <c r="M63" s="18" t="s">
        <v>1996</v>
      </c>
      <c r="N63" s="18" t="s">
        <v>630</v>
      </c>
      <c r="O63" s="18" t="s">
        <v>37</v>
      </c>
    </row>
    <row r="64" spans="1:15" x14ac:dyDescent="0.2">
      <c r="A64" s="19">
        <v>42807</v>
      </c>
      <c r="B64" s="20">
        <v>0.74307870370370377</v>
      </c>
      <c r="C64" s="18" t="s">
        <v>75</v>
      </c>
      <c r="D64" s="18" t="s">
        <v>163</v>
      </c>
      <c r="E64" s="18" t="s">
        <v>628</v>
      </c>
      <c r="F64" s="18" t="s">
        <v>78</v>
      </c>
      <c r="G64" s="18" t="s">
        <v>79</v>
      </c>
      <c r="H64" s="18">
        <v>10</v>
      </c>
      <c r="I64" s="18">
        <v>-0.54</v>
      </c>
      <c r="J64" s="18">
        <v>9.4600000000000009</v>
      </c>
      <c r="K64" s="18" t="s">
        <v>164</v>
      </c>
      <c r="L64" s="18" t="s">
        <v>81</v>
      </c>
      <c r="M64" s="18" t="s">
        <v>1997</v>
      </c>
      <c r="N64" s="18" t="s">
        <v>630</v>
      </c>
      <c r="O64" s="18" t="s">
        <v>37</v>
      </c>
    </row>
    <row r="65" spans="1:15" x14ac:dyDescent="0.2">
      <c r="A65" s="19">
        <v>42807</v>
      </c>
      <c r="B65" s="20">
        <v>0.77543981481481483</v>
      </c>
      <c r="C65" s="18" t="s">
        <v>75</v>
      </c>
      <c r="D65" s="18" t="s">
        <v>1461</v>
      </c>
      <c r="E65" s="18" t="s">
        <v>628</v>
      </c>
      <c r="F65" s="18" t="s">
        <v>78</v>
      </c>
      <c r="G65" s="18" t="s">
        <v>79</v>
      </c>
      <c r="H65" s="18">
        <v>6</v>
      </c>
      <c r="I65" s="18">
        <v>-0.4</v>
      </c>
      <c r="J65" s="18">
        <v>5.6</v>
      </c>
      <c r="K65" s="18" t="s">
        <v>1462</v>
      </c>
      <c r="L65" s="18" t="s">
        <v>81</v>
      </c>
      <c r="M65" s="18" t="s">
        <v>1998</v>
      </c>
      <c r="N65" s="18" t="s">
        <v>630</v>
      </c>
      <c r="O65" s="18" t="s">
        <v>36</v>
      </c>
    </row>
    <row r="66" spans="1:15" x14ac:dyDescent="0.2">
      <c r="A66" s="19">
        <v>42807</v>
      </c>
      <c r="B66" s="20">
        <v>0.78771990740740738</v>
      </c>
      <c r="C66" s="18" t="s">
        <v>75</v>
      </c>
      <c r="D66" s="18" t="s">
        <v>172</v>
      </c>
      <c r="E66" s="18" t="s">
        <v>628</v>
      </c>
      <c r="F66" s="18" t="s">
        <v>78</v>
      </c>
      <c r="G66" s="18" t="s">
        <v>79</v>
      </c>
      <c r="H66" s="18">
        <v>5</v>
      </c>
      <c r="I66" s="18">
        <v>-0.37</v>
      </c>
      <c r="J66" s="18">
        <v>4.63</v>
      </c>
      <c r="K66" s="18" t="s">
        <v>173</v>
      </c>
      <c r="L66" s="18" t="s">
        <v>81</v>
      </c>
      <c r="M66" s="18" t="s">
        <v>1999</v>
      </c>
      <c r="N66" s="18" t="s">
        <v>630</v>
      </c>
      <c r="O66" s="18" t="s">
        <v>37</v>
      </c>
    </row>
    <row r="67" spans="1:15" x14ac:dyDescent="0.2">
      <c r="A67" s="19">
        <v>42807</v>
      </c>
      <c r="B67" s="20">
        <v>0.79788194444444438</v>
      </c>
      <c r="C67" s="18" t="s">
        <v>75</v>
      </c>
      <c r="D67" s="18" t="s">
        <v>92</v>
      </c>
      <c r="E67" s="18" t="s">
        <v>628</v>
      </c>
      <c r="F67" s="18" t="s">
        <v>78</v>
      </c>
      <c r="G67" s="18" t="s">
        <v>79</v>
      </c>
      <c r="H67" s="18">
        <v>6</v>
      </c>
      <c r="I67" s="18">
        <v>-0.4</v>
      </c>
      <c r="J67" s="18">
        <v>5.6</v>
      </c>
      <c r="K67" s="18" t="s">
        <v>93</v>
      </c>
      <c r="L67" s="18" t="s">
        <v>81</v>
      </c>
      <c r="M67" s="18" t="s">
        <v>2000</v>
      </c>
      <c r="N67" s="18" t="s">
        <v>630</v>
      </c>
      <c r="O67" s="18" t="s">
        <v>36</v>
      </c>
    </row>
    <row r="68" spans="1:15" x14ac:dyDescent="0.2">
      <c r="A68" s="19">
        <v>42807</v>
      </c>
      <c r="B68" s="20">
        <v>0.82863425925925915</v>
      </c>
      <c r="C68" s="18" t="s">
        <v>75</v>
      </c>
      <c r="D68" s="18" t="s">
        <v>640</v>
      </c>
      <c r="E68" s="18" t="s">
        <v>628</v>
      </c>
      <c r="F68" s="18" t="s">
        <v>78</v>
      </c>
      <c r="G68" s="18" t="s">
        <v>79</v>
      </c>
      <c r="H68" s="18">
        <v>5</v>
      </c>
      <c r="I68" s="18">
        <v>-0.37</v>
      </c>
      <c r="J68" s="18">
        <v>4.63</v>
      </c>
      <c r="K68" s="18" t="s">
        <v>641</v>
      </c>
      <c r="L68" s="18" t="s">
        <v>81</v>
      </c>
      <c r="M68" s="18" t="s">
        <v>2001</v>
      </c>
      <c r="N68" s="18" t="s">
        <v>630</v>
      </c>
      <c r="O68" s="18" t="s">
        <v>37</v>
      </c>
    </row>
    <row r="69" spans="1:15" x14ac:dyDescent="0.2">
      <c r="A69" s="19">
        <v>42807</v>
      </c>
      <c r="B69" s="20">
        <v>0.84991898148148148</v>
      </c>
      <c r="C69" s="18" t="s">
        <v>75</v>
      </c>
      <c r="D69" s="18" t="s">
        <v>2002</v>
      </c>
      <c r="E69" s="18" t="s">
        <v>682</v>
      </c>
      <c r="F69" s="18" t="s">
        <v>78</v>
      </c>
      <c r="G69" s="18" t="s">
        <v>79</v>
      </c>
      <c r="H69" s="18">
        <v>20</v>
      </c>
      <c r="I69" s="18">
        <v>-0.88</v>
      </c>
      <c r="J69" s="18">
        <v>19.12</v>
      </c>
      <c r="K69" s="18" t="s">
        <v>2003</v>
      </c>
      <c r="L69" s="18" t="s">
        <v>81</v>
      </c>
      <c r="M69" s="18" t="s">
        <v>2004</v>
      </c>
      <c r="N69" s="18" t="s">
        <v>88</v>
      </c>
      <c r="O69" s="18"/>
    </row>
    <row r="70" spans="1:15" x14ac:dyDescent="0.2">
      <c r="A70" s="19">
        <v>42807</v>
      </c>
      <c r="B70" s="20">
        <v>0.86803240740740739</v>
      </c>
      <c r="C70" s="18" t="s">
        <v>75</v>
      </c>
      <c r="D70" s="18" t="s">
        <v>51</v>
      </c>
      <c r="E70" s="18" t="s">
        <v>628</v>
      </c>
      <c r="F70" s="18" t="s">
        <v>78</v>
      </c>
      <c r="G70" s="18" t="s">
        <v>79</v>
      </c>
      <c r="H70" s="18">
        <v>5</v>
      </c>
      <c r="I70" s="18">
        <v>-0.37</v>
      </c>
      <c r="J70" s="18">
        <v>4.63</v>
      </c>
      <c r="K70" s="18" t="s">
        <v>160</v>
      </c>
      <c r="L70" s="18" t="s">
        <v>81</v>
      </c>
      <c r="M70" s="18" t="s">
        <v>2005</v>
      </c>
      <c r="N70" s="18" t="s">
        <v>630</v>
      </c>
      <c r="O70" s="18" t="s">
        <v>37</v>
      </c>
    </row>
    <row r="71" spans="1:15" x14ac:dyDescent="0.2">
      <c r="A71" s="19">
        <v>42807</v>
      </c>
      <c r="B71" s="20">
        <v>0.8884953703703703</v>
      </c>
      <c r="C71" s="18" t="s">
        <v>75</v>
      </c>
      <c r="D71" s="18" t="s">
        <v>184</v>
      </c>
      <c r="E71" s="18" t="s">
        <v>628</v>
      </c>
      <c r="F71" s="18" t="s">
        <v>78</v>
      </c>
      <c r="G71" s="18" t="s">
        <v>79</v>
      </c>
      <c r="H71" s="18">
        <v>6</v>
      </c>
      <c r="I71" s="18">
        <v>-0.4</v>
      </c>
      <c r="J71" s="18">
        <v>5.6</v>
      </c>
      <c r="K71" s="18" t="s">
        <v>185</v>
      </c>
      <c r="L71" s="18" t="s">
        <v>81</v>
      </c>
      <c r="M71" s="18" t="s">
        <v>2006</v>
      </c>
      <c r="N71" s="18" t="s">
        <v>630</v>
      </c>
      <c r="O71" s="18" t="s">
        <v>36</v>
      </c>
    </row>
    <row r="72" spans="1:15" x14ac:dyDescent="0.2">
      <c r="A72" s="19">
        <v>42807</v>
      </c>
      <c r="B72" s="20">
        <v>0.90659722222222217</v>
      </c>
      <c r="C72" s="18" t="s">
        <v>75</v>
      </c>
      <c r="D72" s="18" t="s">
        <v>166</v>
      </c>
      <c r="E72" s="18" t="s">
        <v>628</v>
      </c>
      <c r="F72" s="18" t="s">
        <v>78</v>
      </c>
      <c r="G72" s="18" t="s">
        <v>79</v>
      </c>
      <c r="H72" s="18">
        <v>70</v>
      </c>
      <c r="I72" s="18">
        <v>-2.58</v>
      </c>
      <c r="J72" s="18">
        <v>67.42</v>
      </c>
      <c r="K72" s="18" t="s">
        <v>167</v>
      </c>
      <c r="L72" s="18" t="s">
        <v>81</v>
      </c>
      <c r="M72" s="18" t="s">
        <v>2007</v>
      </c>
      <c r="N72" s="18" t="s">
        <v>630</v>
      </c>
      <c r="O72" s="18" t="s">
        <v>667</v>
      </c>
    </row>
    <row r="73" spans="1:15" x14ac:dyDescent="0.2">
      <c r="A73" s="19">
        <v>42808</v>
      </c>
      <c r="B73" s="20">
        <v>0.34221064814814817</v>
      </c>
      <c r="C73" s="18" t="s">
        <v>75</v>
      </c>
      <c r="D73" s="18" t="s">
        <v>550</v>
      </c>
      <c r="E73" s="18" t="s">
        <v>628</v>
      </c>
      <c r="F73" s="18" t="s">
        <v>78</v>
      </c>
      <c r="G73" s="18" t="s">
        <v>79</v>
      </c>
      <c r="H73" s="18">
        <v>6</v>
      </c>
      <c r="I73" s="18">
        <v>-0.4</v>
      </c>
      <c r="J73" s="18">
        <v>5.6</v>
      </c>
      <c r="K73" s="18" t="s">
        <v>551</v>
      </c>
      <c r="L73" s="18" t="s">
        <v>81</v>
      </c>
      <c r="M73" s="18" t="s">
        <v>2008</v>
      </c>
      <c r="N73" s="18" t="s">
        <v>630</v>
      </c>
      <c r="O73" s="18" t="s">
        <v>36</v>
      </c>
    </row>
    <row r="74" spans="1:15" x14ac:dyDescent="0.2">
      <c r="A74" s="19">
        <v>42808</v>
      </c>
      <c r="B74" s="20">
        <v>0.37328703703703708</v>
      </c>
      <c r="C74" s="18" t="s">
        <v>75</v>
      </c>
      <c r="D74" s="18" t="s">
        <v>594</v>
      </c>
      <c r="E74" s="18" t="s">
        <v>628</v>
      </c>
      <c r="F74" s="18" t="s">
        <v>78</v>
      </c>
      <c r="G74" s="18" t="s">
        <v>79</v>
      </c>
      <c r="H74" s="18">
        <v>6</v>
      </c>
      <c r="I74" s="18">
        <v>-0.4</v>
      </c>
      <c r="J74" s="18">
        <v>5.6</v>
      </c>
      <c r="K74" s="18" t="s">
        <v>595</v>
      </c>
      <c r="L74" s="18" t="s">
        <v>81</v>
      </c>
      <c r="M74" s="18" t="s">
        <v>2009</v>
      </c>
      <c r="N74" s="18" t="s">
        <v>630</v>
      </c>
      <c r="O74" s="18" t="s">
        <v>36</v>
      </c>
    </row>
    <row r="75" spans="1:15" x14ac:dyDescent="0.2">
      <c r="A75" s="19">
        <v>42808</v>
      </c>
      <c r="B75" s="20">
        <v>0.4730671296296296</v>
      </c>
      <c r="C75" s="18" t="s">
        <v>75</v>
      </c>
      <c r="D75" s="18" t="s">
        <v>1348</v>
      </c>
      <c r="E75" s="18" t="s">
        <v>682</v>
      </c>
      <c r="F75" s="18" t="s">
        <v>78</v>
      </c>
      <c r="G75" s="18" t="s">
        <v>79</v>
      </c>
      <c r="H75" s="18">
        <v>20</v>
      </c>
      <c r="I75" s="18">
        <v>-0.88</v>
      </c>
      <c r="J75" s="18">
        <v>19.12</v>
      </c>
      <c r="K75" s="18" t="s">
        <v>1349</v>
      </c>
      <c r="L75" s="18" t="s">
        <v>81</v>
      </c>
      <c r="M75" s="18" t="s">
        <v>2010</v>
      </c>
      <c r="N75" s="18" t="s">
        <v>88</v>
      </c>
      <c r="O75" s="18"/>
    </row>
    <row r="76" spans="1:15" x14ac:dyDescent="0.2">
      <c r="A76" s="19">
        <v>42808</v>
      </c>
      <c r="B76" s="20">
        <v>0.5332986111111111</v>
      </c>
      <c r="C76" s="18" t="s">
        <v>75</v>
      </c>
      <c r="D76" s="18" t="s">
        <v>1684</v>
      </c>
      <c r="E76" s="18" t="s">
        <v>628</v>
      </c>
      <c r="F76" s="18" t="s">
        <v>78</v>
      </c>
      <c r="G76" s="18" t="s">
        <v>79</v>
      </c>
      <c r="H76" s="18">
        <v>6</v>
      </c>
      <c r="I76" s="18">
        <v>-0.4</v>
      </c>
      <c r="J76" s="18">
        <v>5.6</v>
      </c>
      <c r="K76" s="18" t="s">
        <v>1685</v>
      </c>
      <c r="L76" s="18" t="s">
        <v>81</v>
      </c>
      <c r="M76" s="18" t="s">
        <v>2011</v>
      </c>
      <c r="N76" s="18" t="s">
        <v>630</v>
      </c>
      <c r="O76" s="18" t="s">
        <v>36</v>
      </c>
    </row>
    <row r="77" spans="1:15" x14ac:dyDescent="0.2">
      <c r="A77" s="19">
        <v>42808</v>
      </c>
      <c r="B77" s="20">
        <v>0.73282407407407402</v>
      </c>
      <c r="C77" s="18" t="s">
        <v>75</v>
      </c>
      <c r="D77" s="18" t="s">
        <v>345</v>
      </c>
      <c r="E77" s="18" t="s">
        <v>628</v>
      </c>
      <c r="F77" s="18" t="s">
        <v>78</v>
      </c>
      <c r="G77" s="18" t="s">
        <v>79</v>
      </c>
      <c r="H77" s="18">
        <v>12</v>
      </c>
      <c r="I77" s="18">
        <v>-0.61</v>
      </c>
      <c r="J77" s="18">
        <v>11.39</v>
      </c>
      <c r="K77" s="18" t="s">
        <v>676</v>
      </c>
      <c r="L77" s="18" t="s">
        <v>81</v>
      </c>
      <c r="M77" s="18" t="s">
        <v>2012</v>
      </c>
      <c r="N77" s="18" t="s">
        <v>630</v>
      </c>
      <c r="O77" s="18" t="s">
        <v>36</v>
      </c>
    </row>
    <row r="78" spans="1:15" x14ac:dyDescent="0.2">
      <c r="A78" s="19">
        <v>42808</v>
      </c>
      <c r="B78" s="20">
        <v>0.7739583333333333</v>
      </c>
      <c r="C78" s="18" t="s">
        <v>75</v>
      </c>
      <c r="D78" s="18" t="s">
        <v>123</v>
      </c>
      <c r="E78" s="18" t="s">
        <v>628</v>
      </c>
      <c r="F78" s="18" t="s">
        <v>78</v>
      </c>
      <c r="G78" s="18" t="s">
        <v>79</v>
      </c>
      <c r="H78" s="18">
        <v>6</v>
      </c>
      <c r="I78" s="18">
        <v>-0.4</v>
      </c>
      <c r="J78" s="18">
        <v>5.6</v>
      </c>
      <c r="K78" s="18" t="s">
        <v>124</v>
      </c>
      <c r="L78" s="18" t="s">
        <v>81</v>
      </c>
      <c r="M78" s="18" t="s">
        <v>2013</v>
      </c>
      <c r="N78" s="18" t="s">
        <v>630</v>
      </c>
      <c r="O78" s="18" t="s">
        <v>36</v>
      </c>
    </row>
    <row r="79" spans="1:15" x14ac:dyDescent="0.2">
      <c r="A79" s="19">
        <v>42808</v>
      </c>
      <c r="B79" s="20">
        <v>0.7794444444444445</v>
      </c>
      <c r="C79" s="18" t="s">
        <v>75</v>
      </c>
      <c r="D79" s="18" t="s">
        <v>2014</v>
      </c>
      <c r="E79" s="18" t="s">
        <v>682</v>
      </c>
      <c r="F79" s="18" t="s">
        <v>78</v>
      </c>
      <c r="G79" s="18" t="s">
        <v>79</v>
      </c>
      <c r="H79" s="18">
        <v>20</v>
      </c>
      <c r="I79" s="18">
        <v>-0.88</v>
      </c>
      <c r="J79" s="18">
        <v>19.12</v>
      </c>
      <c r="K79" s="18" t="s">
        <v>2015</v>
      </c>
      <c r="L79" s="18" t="s">
        <v>81</v>
      </c>
      <c r="M79" s="18" t="s">
        <v>2016</v>
      </c>
      <c r="N79" s="18" t="s">
        <v>88</v>
      </c>
      <c r="O79" s="18"/>
    </row>
    <row r="80" spans="1:15" x14ac:dyDescent="0.2">
      <c r="A80" s="19">
        <v>42808</v>
      </c>
      <c r="B80" s="20">
        <v>0.80048611111111112</v>
      </c>
      <c r="C80" s="18" t="s">
        <v>75</v>
      </c>
      <c r="D80" s="18" t="s">
        <v>145</v>
      </c>
      <c r="E80" s="18" t="s">
        <v>628</v>
      </c>
      <c r="F80" s="18" t="s">
        <v>78</v>
      </c>
      <c r="G80" s="18" t="s">
        <v>79</v>
      </c>
      <c r="H80" s="18">
        <v>8</v>
      </c>
      <c r="I80" s="18">
        <v>-0.47</v>
      </c>
      <c r="J80" s="18">
        <v>7.53</v>
      </c>
      <c r="K80" s="18" t="s">
        <v>146</v>
      </c>
      <c r="L80" s="18" t="s">
        <v>81</v>
      </c>
      <c r="M80" s="18" t="s">
        <v>2017</v>
      </c>
      <c r="N80" s="18" t="s">
        <v>630</v>
      </c>
      <c r="O80" s="18" t="s">
        <v>53</v>
      </c>
    </row>
    <row r="81" spans="1:15" x14ac:dyDescent="0.2">
      <c r="A81" s="19">
        <v>42808</v>
      </c>
      <c r="B81" s="20">
        <v>0.80616898148148142</v>
      </c>
      <c r="C81" s="18" t="s">
        <v>75</v>
      </c>
      <c r="D81" s="18" t="s">
        <v>142</v>
      </c>
      <c r="E81" s="18" t="s">
        <v>628</v>
      </c>
      <c r="F81" s="18" t="s">
        <v>78</v>
      </c>
      <c r="G81" s="18" t="s">
        <v>79</v>
      </c>
      <c r="H81" s="18">
        <v>20</v>
      </c>
      <c r="I81" s="18">
        <v>-0.88</v>
      </c>
      <c r="J81" s="18">
        <v>19.12</v>
      </c>
      <c r="K81" s="18" t="s">
        <v>143</v>
      </c>
      <c r="L81" s="18" t="s">
        <v>81</v>
      </c>
      <c r="M81" s="18" t="s">
        <v>2018</v>
      </c>
      <c r="N81" s="18" t="s">
        <v>630</v>
      </c>
      <c r="O81" s="18" t="s">
        <v>53</v>
      </c>
    </row>
    <row r="82" spans="1:15" x14ac:dyDescent="0.2">
      <c r="A82" s="19">
        <v>42808</v>
      </c>
      <c r="B82" s="20">
        <v>0.8071180555555556</v>
      </c>
      <c r="C82" s="18" t="s">
        <v>75</v>
      </c>
      <c r="D82" s="27" t="s">
        <v>1565</v>
      </c>
      <c r="E82" s="18" t="s">
        <v>628</v>
      </c>
      <c r="F82" s="18" t="s">
        <v>636</v>
      </c>
      <c r="G82" s="18" t="s">
        <v>79</v>
      </c>
      <c r="H82" s="27">
        <v>12</v>
      </c>
      <c r="I82" s="27">
        <v>0</v>
      </c>
      <c r="J82" s="27">
        <v>12</v>
      </c>
      <c r="K82" s="18" t="s">
        <v>1566</v>
      </c>
      <c r="L82" s="18" t="s">
        <v>81</v>
      </c>
      <c r="M82" s="18" t="s">
        <v>2019</v>
      </c>
      <c r="N82" s="18" t="s">
        <v>630</v>
      </c>
      <c r="O82" s="18" t="s">
        <v>53</v>
      </c>
    </row>
    <row r="83" spans="1:15" x14ac:dyDescent="0.2">
      <c r="A83" s="19">
        <v>42808</v>
      </c>
      <c r="B83" s="20">
        <v>0.87405092592592604</v>
      </c>
      <c r="C83" s="18" t="s">
        <v>75</v>
      </c>
      <c r="D83" s="18" t="s">
        <v>461</v>
      </c>
      <c r="E83" s="18" t="s">
        <v>628</v>
      </c>
      <c r="F83" s="18" t="s">
        <v>78</v>
      </c>
      <c r="G83" s="18" t="s">
        <v>79</v>
      </c>
      <c r="H83" s="18">
        <v>70</v>
      </c>
      <c r="I83" s="18">
        <v>-2.58</v>
      </c>
      <c r="J83" s="18">
        <v>67.42</v>
      </c>
      <c r="K83" s="18" t="s">
        <v>462</v>
      </c>
      <c r="L83" s="18" t="s">
        <v>81</v>
      </c>
      <c r="M83" s="18" t="s">
        <v>2020</v>
      </c>
      <c r="N83" s="18" t="s">
        <v>630</v>
      </c>
      <c r="O83" s="18" t="s">
        <v>667</v>
      </c>
    </row>
    <row r="84" spans="1:15" x14ac:dyDescent="0.2">
      <c r="A84" s="19">
        <v>42808</v>
      </c>
      <c r="B84" s="20">
        <v>0.9059490740740741</v>
      </c>
      <c r="C84" s="18" t="s">
        <v>75</v>
      </c>
      <c r="D84" s="18" t="s">
        <v>2021</v>
      </c>
      <c r="E84" s="18" t="s">
        <v>682</v>
      </c>
      <c r="F84" s="18" t="s">
        <v>78</v>
      </c>
      <c r="G84" s="18" t="s">
        <v>79</v>
      </c>
      <c r="H84" s="18">
        <v>20</v>
      </c>
      <c r="I84" s="18">
        <v>-0.88</v>
      </c>
      <c r="J84" s="18">
        <v>19.12</v>
      </c>
      <c r="K84" s="18" t="s">
        <v>2022</v>
      </c>
      <c r="L84" s="18" t="s">
        <v>81</v>
      </c>
      <c r="M84" s="18" t="s">
        <v>2023</v>
      </c>
      <c r="N84" s="18" t="s">
        <v>88</v>
      </c>
      <c r="O84" s="18"/>
    </row>
    <row r="85" spans="1:15" x14ac:dyDescent="0.2">
      <c r="A85" s="19">
        <v>42809</v>
      </c>
      <c r="B85" s="20">
        <v>0.55929398148148146</v>
      </c>
      <c r="C85" s="18" t="s">
        <v>75</v>
      </c>
      <c r="D85" s="18" t="s">
        <v>2024</v>
      </c>
      <c r="E85" s="18" t="s">
        <v>628</v>
      </c>
      <c r="F85" s="18" t="s">
        <v>78</v>
      </c>
      <c r="G85" s="18" t="s">
        <v>79</v>
      </c>
      <c r="H85" s="18">
        <v>11</v>
      </c>
      <c r="I85" s="18">
        <v>-0.56999999999999995</v>
      </c>
      <c r="J85" s="18">
        <v>10.43</v>
      </c>
      <c r="K85" s="18" t="s">
        <v>2025</v>
      </c>
      <c r="L85" s="18" t="s">
        <v>81</v>
      </c>
      <c r="M85" s="18" t="s">
        <v>2026</v>
      </c>
      <c r="N85" s="18" t="s">
        <v>88</v>
      </c>
      <c r="O85" s="18" t="s">
        <v>1682</v>
      </c>
    </row>
    <row r="86" spans="1:15" x14ac:dyDescent="0.2">
      <c r="A86" s="19">
        <v>42809</v>
      </c>
      <c r="B86" s="20">
        <v>0.61420138888888887</v>
      </c>
      <c r="C86" s="18" t="s">
        <v>75</v>
      </c>
      <c r="D86" s="18" t="s">
        <v>151</v>
      </c>
      <c r="E86" s="18" t="s">
        <v>628</v>
      </c>
      <c r="F86" s="18" t="s">
        <v>78</v>
      </c>
      <c r="G86" s="18" t="s">
        <v>79</v>
      </c>
      <c r="H86" s="18">
        <v>12</v>
      </c>
      <c r="I86" s="18">
        <v>-0.61</v>
      </c>
      <c r="J86" s="18">
        <v>11.39</v>
      </c>
      <c r="K86" s="18" t="s">
        <v>152</v>
      </c>
      <c r="L86" s="18" t="s">
        <v>81</v>
      </c>
      <c r="M86" s="18" t="s">
        <v>2027</v>
      </c>
      <c r="N86" s="18" t="s">
        <v>630</v>
      </c>
      <c r="O86" s="18" t="s">
        <v>36</v>
      </c>
    </row>
    <row r="87" spans="1:15" x14ac:dyDescent="0.2">
      <c r="A87" s="19">
        <v>42809</v>
      </c>
      <c r="B87" s="20">
        <v>0.72752314814814811</v>
      </c>
      <c r="C87" s="18" t="s">
        <v>75</v>
      </c>
      <c r="D87" s="18" t="s">
        <v>2028</v>
      </c>
      <c r="E87" s="18" t="s">
        <v>682</v>
      </c>
      <c r="F87" s="18" t="s">
        <v>78</v>
      </c>
      <c r="G87" s="18" t="s">
        <v>79</v>
      </c>
      <c r="H87" s="18">
        <v>30</v>
      </c>
      <c r="I87" s="18">
        <v>-1.22</v>
      </c>
      <c r="J87" s="18">
        <v>28.78</v>
      </c>
      <c r="K87" s="18" t="s">
        <v>2029</v>
      </c>
      <c r="L87" s="18" t="s">
        <v>81</v>
      </c>
      <c r="M87" s="18" t="s">
        <v>2030</v>
      </c>
      <c r="N87" s="18" t="s">
        <v>88</v>
      </c>
      <c r="O87" s="18"/>
    </row>
    <row r="88" spans="1:15" x14ac:dyDescent="0.2">
      <c r="A88" s="19">
        <v>42810</v>
      </c>
      <c r="B88" s="20">
        <v>0.41490740740740745</v>
      </c>
      <c r="C88" s="18" t="s">
        <v>75</v>
      </c>
      <c r="D88" s="18" t="s">
        <v>2031</v>
      </c>
      <c r="E88" s="18" t="s">
        <v>682</v>
      </c>
      <c r="F88" s="18" t="s">
        <v>78</v>
      </c>
      <c r="G88" s="18" t="s">
        <v>79</v>
      </c>
      <c r="H88" s="18">
        <v>30</v>
      </c>
      <c r="I88" s="18">
        <v>-1.22</v>
      </c>
      <c r="J88" s="18">
        <v>28.78</v>
      </c>
      <c r="K88" s="18" t="s">
        <v>2032</v>
      </c>
      <c r="L88" s="18" t="s">
        <v>81</v>
      </c>
      <c r="M88" s="18" t="s">
        <v>2033</v>
      </c>
      <c r="N88" s="18" t="s">
        <v>88</v>
      </c>
      <c r="O88" s="18"/>
    </row>
    <row r="89" spans="1:15" x14ac:dyDescent="0.2">
      <c r="A89" s="19">
        <v>42810</v>
      </c>
      <c r="B89" s="20">
        <v>0.70548611111111104</v>
      </c>
      <c r="C89" s="18" t="s">
        <v>75</v>
      </c>
      <c r="D89" s="18" t="s">
        <v>163</v>
      </c>
      <c r="E89" s="18" t="s">
        <v>628</v>
      </c>
      <c r="F89" s="18" t="s">
        <v>78</v>
      </c>
      <c r="G89" s="18" t="s">
        <v>79</v>
      </c>
      <c r="H89" s="18">
        <v>10</v>
      </c>
      <c r="I89" s="18">
        <v>-0.54</v>
      </c>
      <c r="J89" s="18">
        <v>9.4600000000000009</v>
      </c>
      <c r="K89" s="18" t="s">
        <v>164</v>
      </c>
      <c r="L89" s="18" t="s">
        <v>81</v>
      </c>
      <c r="M89" s="18" t="s">
        <v>2034</v>
      </c>
      <c r="N89" s="18" t="s">
        <v>630</v>
      </c>
      <c r="O89" s="18" t="s">
        <v>2035</v>
      </c>
    </row>
    <row r="90" spans="1:15" x14ac:dyDescent="0.2">
      <c r="A90" s="19">
        <v>42810</v>
      </c>
      <c r="B90" s="20">
        <v>0.76359953703703709</v>
      </c>
      <c r="C90" s="18" t="s">
        <v>75</v>
      </c>
      <c r="D90" s="18" t="s">
        <v>92</v>
      </c>
      <c r="E90" s="18" t="s">
        <v>628</v>
      </c>
      <c r="F90" s="18" t="s">
        <v>78</v>
      </c>
      <c r="G90" s="18" t="s">
        <v>79</v>
      </c>
      <c r="H90" s="18">
        <v>6</v>
      </c>
      <c r="I90" s="18">
        <v>-0.4</v>
      </c>
      <c r="J90" s="18">
        <v>5.6</v>
      </c>
      <c r="K90" s="18" t="s">
        <v>93</v>
      </c>
      <c r="L90" s="18" t="s">
        <v>81</v>
      </c>
      <c r="M90" s="18" t="s">
        <v>2036</v>
      </c>
      <c r="N90" s="18" t="s">
        <v>88</v>
      </c>
      <c r="O90" s="18" t="s">
        <v>36</v>
      </c>
    </row>
    <row r="91" spans="1:15" x14ac:dyDescent="0.2">
      <c r="A91" s="19">
        <v>42811</v>
      </c>
      <c r="B91" s="20">
        <v>0.34277777777777779</v>
      </c>
      <c r="C91" s="18" t="s">
        <v>75</v>
      </c>
      <c r="D91" s="18" t="s">
        <v>2037</v>
      </c>
      <c r="E91" s="18" t="s">
        <v>628</v>
      </c>
      <c r="F91" s="18" t="s">
        <v>78</v>
      </c>
      <c r="G91" s="18" t="s">
        <v>79</v>
      </c>
      <c r="H91" s="18">
        <v>11</v>
      </c>
      <c r="I91" s="18">
        <v>-0.56999999999999995</v>
      </c>
      <c r="J91" s="18">
        <v>10.43</v>
      </c>
      <c r="K91" s="18" t="s">
        <v>2038</v>
      </c>
      <c r="L91" s="18" t="s">
        <v>81</v>
      </c>
      <c r="M91" s="18" t="s">
        <v>2039</v>
      </c>
      <c r="N91" s="18" t="s">
        <v>88</v>
      </c>
      <c r="O91" s="18" t="s">
        <v>1682</v>
      </c>
    </row>
    <row r="92" spans="1:15" x14ac:dyDescent="0.2">
      <c r="A92" s="19">
        <v>42812</v>
      </c>
      <c r="B92" s="20">
        <v>0.49953703703703706</v>
      </c>
      <c r="C92" s="18" t="s">
        <v>75</v>
      </c>
      <c r="D92" s="18" t="s">
        <v>767</v>
      </c>
      <c r="E92" s="18" t="s">
        <v>628</v>
      </c>
      <c r="F92" s="18" t="s">
        <v>78</v>
      </c>
      <c r="G92" s="18" t="s">
        <v>79</v>
      </c>
      <c r="H92" s="18">
        <v>5</v>
      </c>
      <c r="I92" s="18">
        <v>-0.37</v>
      </c>
      <c r="J92" s="18">
        <v>4.63</v>
      </c>
      <c r="K92" s="18" t="s">
        <v>768</v>
      </c>
      <c r="L92" s="18" t="s">
        <v>81</v>
      </c>
      <c r="M92" s="18" t="s">
        <v>2040</v>
      </c>
      <c r="N92" s="18" t="s">
        <v>630</v>
      </c>
      <c r="O92" s="18" t="s">
        <v>2035</v>
      </c>
    </row>
    <row r="93" spans="1:15" x14ac:dyDescent="0.2">
      <c r="A93" s="19">
        <v>42812</v>
      </c>
      <c r="B93" s="20">
        <v>0.62741898148148145</v>
      </c>
      <c r="C93" s="18" t="s">
        <v>75</v>
      </c>
      <c r="D93" s="18" t="s">
        <v>1822</v>
      </c>
      <c r="E93" s="18" t="s">
        <v>628</v>
      </c>
      <c r="F93" s="18" t="s">
        <v>78</v>
      </c>
      <c r="G93" s="18" t="s">
        <v>79</v>
      </c>
      <c r="H93" s="18">
        <v>11</v>
      </c>
      <c r="I93" s="18">
        <v>-0.56999999999999995</v>
      </c>
      <c r="J93" s="18">
        <v>10.43</v>
      </c>
      <c r="K93" s="18" t="s">
        <v>1823</v>
      </c>
      <c r="L93" s="18" t="s">
        <v>81</v>
      </c>
      <c r="M93" s="18" t="s">
        <v>2041</v>
      </c>
      <c r="N93" s="18" t="s">
        <v>88</v>
      </c>
      <c r="O93" s="18" t="s">
        <v>1682</v>
      </c>
    </row>
    <row r="94" spans="1:15" x14ac:dyDescent="0.2">
      <c r="A94" s="19">
        <v>42813</v>
      </c>
      <c r="B94" s="20">
        <v>0.64545138888888887</v>
      </c>
      <c r="C94" s="18" t="s">
        <v>75</v>
      </c>
      <c r="D94" s="18" t="s">
        <v>1486</v>
      </c>
      <c r="E94" s="18" t="s">
        <v>628</v>
      </c>
      <c r="F94" s="18" t="s">
        <v>78</v>
      </c>
      <c r="G94" s="18" t="s">
        <v>79</v>
      </c>
      <c r="H94" s="18">
        <v>5</v>
      </c>
      <c r="I94" s="18">
        <v>-0.37</v>
      </c>
      <c r="J94" s="18">
        <v>4.63</v>
      </c>
      <c r="K94" s="18" t="s">
        <v>1487</v>
      </c>
      <c r="L94" s="18" t="s">
        <v>81</v>
      </c>
      <c r="M94" s="18" t="s">
        <v>2042</v>
      </c>
      <c r="N94" s="18" t="s">
        <v>630</v>
      </c>
      <c r="O94" s="18" t="s">
        <v>37</v>
      </c>
    </row>
    <row r="95" spans="1:15" x14ac:dyDescent="0.2">
      <c r="A95" s="19">
        <v>42813</v>
      </c>
      <c r="B95" s="20">
        <v>0.69201388888888893</v>
      </c>
      <c r="C95" s="18" t="s">
        <v>75</v>
      </c>
      <c r="D95" s="18" t="s">
        <v>166</v>
      </c>
      <c r="E95" s="18" t="s">
        <v>628</v>
      </c>
      <c r="F95" s="18" t="s">
        <v>78</v>
      </c>
      <c r="G95" s="18" t="s">
        <v>79</v>
      </c>
      <c r="H95" s="18">
        <v>6</v>
      </c>
      <c r="I95" s="18">
        <v>-0.4</v>
      </c>
      <c r="J95" s="18">
        <v>5.6</v>
      </c>
      <c r="K95" s="18" t="s">
        <v>167</v>
      </c>
      <c r="L95" s="18" t="s">
        <v>81</v>
      </c>
      <c r="M95" s="18" t="s">
        <v>2043</v>
      </c>
      <c r="N95" s="18" t="s">
        <v>630</v>
      </c>
      <c r="O95" s="18" t="s">
        <v>36</v>
      </c>
    </row>
    <row r="96" spans="1:15" x14ac:dyDescent="0.2">
      <c r="A96" s="19">
        <v>42813</v>
      </c>
      <c r="B96" s="20">
        <v>0.69563657407407409</v>
      </c>
      <c r="C96" s="18" t="s">
        <v>75</v>
      </c>
      <c r="D96" s="18" t="s">
        <v>501</v>
      </c>
      <c r="E96" s="18" t="s">
        <v>628</v>
      </c>
      <c r="F96" s="18" t="s">
        <v>78</v>
      </c>
      <c r="G96" s="18" t="s">
        <v>79</v>
      </c>
      <c r="H96" s="18">
        <v>5</v>
      </c>
      <c r="I96" s="18">
        <v>-0.37</v>
      </c>
      <c r="J96" s="18">
        <v>4.63</v>
      </c>
      <c r="K96" s="18" t="s">
        <v>502</v>
      </c>
      <c r="L96" s="18" t="s">
        <v>81</v>
      </c>
      <c r="M96" s="18" t="s">
        <v>2044</v>
      </c>
      <c r="N96" s="18" t="s">
        <v>630</v>
      </c>
      <c r="O96" s="18" t="s">
        <v>37</v>
      </c>
    </row>
    <row r="97" spans="1:15" x14ac:dyDescent="0.2">
      <c r="A97" s="19">
        <v>42813</v>
      </c>
      <c r="B97" s="20">
        <v>0.71849537037037037</v>
      </c>
      <c r="C97" s="18" t="s">
        <v>75</v>
      </c>
      <c r="D97" s="18" t="s">
        <v>1577</v>
      </c>
      <c r="E97" s="18" t="s">
        <v>628</v>
      </c>
      <c r="F97" s="18" t="s">
        <v>78</v>
      </c>
      <c r="G97" s="18" t="s">
        <v>79</v>
      </c>
      <c r="H97" s="18">
        <v>5</v>
      </c>
      <c r="I97" s="18">
        <v>-0.37</v>
      </c>
      <c r="J97" s="18">
        <v>4.63</v>
      </c>
      <c r="K97" s="18" t="s">
        <v>1578</v>
      </c>
      <c r="L97" s="18" t="s">
        <v>81</v>
      </c>
      <c r="M97" s="18" t="s">
        <v>2045</v>
      </c>
      <c r="N97" s="18" t="s">
        <v>630</v>
      </c>
      <c r="O97" s="18" t="s">
        <v>2035</v>
      </c>
    </row>
    <row r="98" spans="1:15" x14ac:dyDescent="0.2">
      <c r="A98" s="19">
        <v>42813</v>
      </c>
      <c r="B98" s="20">
        <v>0.72969907407407408</v>
      </c>
      <c r="C98" s="18" t="s">
        <v>75</v>
      </c>
      <c r="D98" s="18" t="s">
        <v>1577</v>
      </c>
      <c r="E98" s="18" t="s">
        <v>628</v>
      </c>
      <c r="F98" s="18" t="s">
        <v>78</v>
      </c>
      <c r="G98" s="18" t="s">
        <v>79</v>
      </c>
      <c r="H98" s="18">
        <v>40</v>
      </c>
      <c r="I98" s="18">
        <v>-1.56</v>
      </c>
      <c r="J98" s="18">
        <v>38.44</v>
      </c>
      <c r="K98" s="18" t="s">
        <v>1578</v>
      </c>
      <c r="L98" s="18" t="s">
        <v>81</v>
      </c>
      <c r="M98" s="18" t="s">
        <v>2046</v>
      </c>
      <c r="N98" s="18" t="s">
        <v>630</v>
      </c>
      <c r="O98" s="18" t="s">
        <v>1932</v>
      </c>
    </row>
    <row r="99" spans="1:15" x14ac:dyDescent="0.2">
      <c r="A99" s="19">
        <v>42813</v>
      </c>
      <c r="B99" s="20">
        <v>0.73641203703703706</v>
      </c>
      <c r="C99" s="18" t="s">
        <v>75</v>
      </c>
      <c r="D99" s="18" t="s">
        <v>1407</v>
      </c>
      <c r="E99" s="18" t="s">
        <v>628</v>
      </c>
      <c r="F99" s="18" t="s">
        <v>78</v>
      </c>
      <c r="G99" s="18" t="s">
        <v>79</v>
      </c>
      <c r="H99" s="18">
        <v>5</v>
      </c>
      <c r="I99" s="18">
        <v>-0.37</v>
      </c>
      <c r="J99" s="18">
        <v>4.63</v>
      </c>
      <c r="K99" s="18" t="s">
        <v>1408</v>
      </c>
      <c r="L99" s="18" t="s">
        <v>81</v>
      </c>
      <c r="M99" s="18" t="s">
        <v>2047</v>
      </c>
      <c r="N99" s="18" t="s">
        <v>630</v>
      </c>
      <c r="O99" s="18" t="s">
        <v>37</v>
      </c>
    </row>
    <row r="100" spans="1:15" x14ac:dyDescent="0.2">
      <c r="A100" s="19">
        <v>42813</v>
      </c>
      <c r="B100" s="20">
        <v>0.77993055555555557</v>
      </c>
      <c r="C100" s="18" t="s">
        <v>75</v>
      </c>
      <c r="D100" s="18" t="s">
        <v>1740</v>
      </c>
      <c r="E100" s="18" t="s">
        <v>628</v>
      </c>
      <c r="F100" s="18" t="s">
        <v>78</v>
      </c>
      <c r="G100" s="18" t="s">
        <v>79</v>
      </c>
      <c r="H100" s="18">
        <v>5</v>
      </c>
      <c r="I100" s="18">
        <v>-0.37</v>
      </c>
      <c r="J100" s="18">
        <v>4.63</v>
      </c>
      <c r="K100" s="18" t="s">
        <v>1741</v>
      </c>
      <c r="L100" s="18" t="s">
        <v>81</v>
      </c>
      <c r="M100" s="18" t="s">
        <v>2048</v>
      </c>
      <c r="N100" s="18" t="s">
        <v>630</v>
      </c>
      <c r="O100" s="18" t="s">
        <v>37</v>
      </c>
    </row>
    <row r="101" spans="1:15" x14ac:dyDescent="0.2">
      <c r="A101" s="19">
        <v>42813</v>
      </c>
      <c r="B101" s="20">
        <v>0.89443287037037045</v>
      </c>
      <c r="C101" s="18" t="s">
        <v>75</v>
      </c>
      <c r="D101" s="18" t="s">
        <v>287</v>
      </c>
      <c r="E101" s="18" t="s">
        <v>628</v>
      </c>
      <c r="F101" s="18" t="s">
        <v>78</v>
      </c>
      <c r="G101" s="18" t="s">
        <v>79</v>
      </c>
      <c r="H101" s="18">
        <v>20</v>
      </c>
      <c r="I101" s="18">
        <v>-0.88</v>
      </c>
      <c r="J101" s="18">
        <v>19.12</v>
      </c>
      <c r="K101" s="18" t="s">
        <v>288</v>
      </c>
      <c r="L101" s="18" t="s">
        <v>81</v>
      </c>
      <c r="M101" s="18" t="s">
        <v>2049</v>
      </c>
      <c r="N101" s="18" t="s">
        <v>630</v>
      </c>
      <c r="O101" s="18" t="s">
        <v>1932</v>
      </c>
    </row>
    <row r="102" spans="1:15" x14ac:dyDescent="0.2">
      <c r="A102" s="19">
        <v>42814</v>
      </c>
      <c r="B102" s="20">
        <v>0.22258101851851853</v>
      </c>
      <c r="C102" s="18" t="s">
        <v>75</v>
      </c>
      <c r="D102" s="18" t="s">
        <v>1371</v>
      </c>
      <c r="E102" s="18" t="s">
        <v>628</v>
      </c>
      <c r="F102" s="18" t="s">
        <v>78</v>
      </c>
      <c r="G102" s="18" t="s">
        <v>79</v>
      </c>
      <c r="H102" s="18">
        <v>5</v>
      </c>
      <c r="I102" s="18">
        <v>-0.37</v>
      </c>
      <c r="J102" s="18">
        <v>4.63</v>
      </c>
      <c r="K102" s="18" t="s">
        <v>1372</v>
      </c>
      <c r="L102" s="18" t="s">
        <v>81</v>
      </c>
      <c r="M102" s="18" t="s">
        <v>2050</v>
      </c>
      <c r="N102" s="18" t="s">
        <v>630</v>
      </c>
      <c r="O102" s="18" t="s">
        <v>37</v>
      </c>
    </row>
    <row r="103" spans="1:15" x14ac:dyDescent="0.2">
      <c r="A103" s="19">
        <v>42814</v>
      </c>
      <c r="B103" s="20">
        <v>0.2991435185185185</v>
      </c>
      <c r="C103" s="18" t="s">
        <v>75</v>
      </c>
      <c r="D103" s="18" t="s">
        <v>163</v>
      </c>
      <c r="E103" s="18" t="s">
        <v>628</v>
      </c>
      <c r="F103" s="18" t="s">
        <v>78</v>
      </c>
      <c r="G103" s="18" t="s">
        <v>79</v>
      </c>
      <c r="H103" s="18">
        <v>20</v>
      </c>
      <c r="I103" s="18">
        <v>-0.88</v>
      </c>
      <c r="J103" s="18">
        <v>19.12</v>
      </c>
      <c r="K103" s="18" t="s">
        <v>164</v>
      </c>
      <c r="L103" s="18" t="s">
        <v>81</v>
      </c>
      <c r="M103" s="18" t="s">
        <v>2051</v>
      </c>
      <c r="N103" s="18" t="s">
        <v>88</v>
      </c>
      <c r="O103" s="18" t="s">
        <v>1932</v>
      </c>
    </row>
    <row r="104" spans="1:15" x14ac:dyDescent="0.2">
      <c r="A104" s="19">
        <v>42814</v>
      </c>
      <c r="B104" s="20">
        <v>0.35856481481481484</v>
      </c>
      <c r="C104" s="18" t="s">
        <v>75</v>
      </c>
      <c r="D104" s="18" t="s">
        <v>1565</v>
      </c>
      <c r="E104" s="18" t="s">
        <v>628</v>
      </c>
      <c r="F104" s="18" t="s">
        <v>2052</v>
      </c>
      <c r="G104" s="18" t="s">
        <v>79</v>
      </c>
      <c r="H104" s="18">
        <v>12</v>
      </c>
      <c r="I104" s="18">
        <v>0</v>
      </c>
      <c r="J104" s="18">
        <v>12</v>
      </c>
      <c r="K104" s="18" t="s">
        <v>1566</v>
      </c>
      <c r="L104" s="18" t="s">
        <v>81</v>
      </c>
      <c r="M104" s="18" t="s">
        <v>2019</v>
      </c>
      <c r="N104" s="18" t="s">
        <v>630</v>
      </c>
      <c r="O104" s="18" t="s">
        <v>53</v>
      </c>
    </row>
    <row r="105" spans="1:15" x14ac:dyDescent="0.2">
      <c r="A105" s="19">
        <v>42814</v>
      </c>
      <c r="B105" s="20">
        <v>0.45280092592592597</v>
      </c>
      <c r="C105" s="18" t="s">
        <v>75</v>
      </c>
      <c r="D105" s="18" t="s">
        <v>1191</v>
      </c>
      <c r="E105" s="18" t="s">
        <v>628</v>
      </c>
      <c r="F105" s="18" t="s">
        <v>78</v>
      </c>
      <c r="G105" s="18" t="s">
        <v>79</v>
      </c>
      <c r="H105" s="18">
        <v>5</v>
      </c>
      <c r="I105" s="18">
        <v>-0.37</v>
      </c>
      <c r="J105" s="18">
        <v>4.63</v>
      </c>
      <c r="K105" s="18" t="s">
        <v>1192</v>
      </c>
      <c r="L105" s="18" t="s">
        <v>81</v>
      </c>
      <c r="M105" s="18" t="s">
        <v>2053</v>
      </c>
      <c r="N105" s="18" t="s">
        <v>630</v>
      </c>
      <c r="O105" s="18" t="s">
        <v>37</v>
      </c>
    </row>
    <row r="106" spans="1:15" x14ac:dyDescent="0.2">
      <c r="A106" s="19">
        <v>42814</v>
      </c>
      <c r="B106" s="20">
        <v>0.51648148148148143</v>
      </c>
      <c r="C106" s="18" t="s">
        <v>75</v>
      </c>
      <c r="D106" s="18" t="s">
        <v>178</v>
      </c>
      <c r="E106" s="18" t="s">
        <v>628</v>
      </c>
      <c r="F106" s="18" t="s">
        <v>78</v>
      </c>
      <c r="G106" s="18" t="s">
        <v>79</v>
      </c>
      <c r="H106" s="18">
        <v>15</v>
      </c>
      <c r="I106" s="18">
        <v>-0.71</v>
      </c>
      <c r="J106" s="18">
        <v>14.29</v>
      </c>
      <c r="K106" s="18" t="s">
        <v>179</v>
      </c>
      <c r="L106" s="18" t="s">
        <v>81</v>
      </c>
      <c r="M106" s="18" t="s">
        <v>2054</v>
      </c>
      <c r="N106" s="18" t="s">
        <v>630</v>
      </c>
      <c r="O106" s="18" t="s">
        <v>37</v>
      </c>
    </row>
    <row r="107" spans="1:15" x14ac:dyDescent="0.2">
      <c r="A107" s="19">
        <v>42814</v>
      </c>
      <c r="B107" s="20">
        <v>0.55908564814814821</v>
      </c>
      <c r="C107" s="18" t="s">
        <v>75</v>
      </c>
      <c r="D107" s="18" t="s">
        <v>234</v>
      </c>
      <c r="E107" s="18" t="s">
        <v>628</v>
      </c>
      <c r="F107" s="18" t="s">
        <v>78</v>
      </c>
      <c r="G107" s="18" t="s">
        <v>79</v>
      </c>
      <c r="H107" s="18">
        <v>10</v>
      </c>
      <c r="I107" s="18">
        <v>-0.54</v>
      </c>
      <c r="J107" s="18">
        <v>9.4600000000000009</v>
      </c>
      <c r="K107" s="18" t="s">
        <v>235</v>
      </c>
      <c r="L107" s="18" t="s">
        <v>81</v>
      </c>
      <c r="M107" s="18" t="s">
        <v>2055</v>
      </c>
      <c r="N107" s="18" t="s">
        <v>630</v>
      </c>
      <c r="O107" s="18" t="s">
        <v>37</v>
      </c>
    </row>
    <row r="108" spans="1:15" x14ac:dyDescent="0.2">
      <c r="A108" s="19">
        <v>42814</v>
      </c>
      <c r="B108" s="20">
        <v>0.74039351851851853</v>
      </c>
      <c r="C108" s="18" t="s">
        <v>75</v>
      </c>
      <c r="D108" s="18" t="s">
        <v>640</v>
      </c>
      <c r="E108" s="18" t="s">
        <v>628</v>
      </c>
      <c r="F108" s="18" t="s">
        <v>78</v>
      </c>
      <c r="G108" s="18" t="s">
        <v>79</v>
      </c>
      <c r="H108" s="18">
        <v>5</v>
      </c>
      <c r="I108" s="18">
        <v>-0.37</v>
      </c>
      <c r="J108" s="18">
        <v>4.63</v>
      </c>
      <c r="K108" s="18" t="s">
        <v>641</v>
      </c>
      <c r="L108" s="18" t="s">
        <v>81</v>
      </c>
      <c r="M108" s="18" t="s">
        <v>2056</v>
      </c>
      <c r="N108" s="18" t="s">
        <v>630</v>
      </c>
      <c r="O108" s="18" t="s">
        <v>37</v>
      </c>
    </row>
    <row r="109" spans="1:15" x14ac:dyDescent="0.2">
      <c r="A109" s="19">
        <v>42814</v>
      </c>
      <c r="B109" s="20">
        <v>0.79120370370370363</v>
      </c>
      <c r="C109" s="18" t="s">
        <v>75</v>
      </c>
      <c r="D109" s="18" t="s">
        <v>1528</v>
      </c>
      <c r="E109" s="18" t="s">
        <v>628</v>
      </c>
      <c r="F109" s="18" t="s">
        <v>78</v>
      </c>
      <c r="G109" s="18" t="s">
        <v>79</v>
      </c>
      <c r="H109" s="18">
        <v>5</v>
      </c>
      <c r="I109" s="18">
        <v>-0.37</v>
      </c>
      <c r="J109" s="18">
        <v>4.63</v>
      </c>
      <c r="K109" s="18" t="s">
        <v>1529</v>
      </c>
      <c r="L109" s="18" t="s">
        <v>81</v>
      </c>
      <c r="M109" s="18" t="s">
        <v>2057</v>
      </c>
      <c r="N109" s="18" t="s">
        <v>630</v>
      </c>
      <c r="O109" s="18" t="s">
        <v>37</v>
      </c>
    </row>
    <row r="110" spans="1:15" x14ac:dyDescent="0.2">
      <c r="A110" s="19">
        <v>42814</v>
      </c>
      <c r="B110" s="20">
        <v>0.82013888888888886</v>
      </c>
      <c r="C110" s="18" t="s">
        <v>75</v>
      </c>
      <c r="D110" s="18" t="s">
        <v>550</v>
      </c>
      <c r="E110" s="18" t="s">
        <v>628</v>
      </c>
      <c r="F110" s="18" t="s">
        <v>78</v>
      </c>
      <c r="G110" s="18" t="s">
        <v>79</v>
      </c>
      <c r="H110" s="18">
        <v>6</v>
      </c>
      <c r="I110" s="18">
        <v>-0.4</v>
      </c>
      <c r="J110" s="18">
        <v>5.6</v>
      </c>
      <c r="K110" s="18" t="s">
        <v>551</v>
      </c>
      <c r="L110" s="18" t="s">
        <v>81</v>
      </c>
      <c r="M110" s="18" t="s">
        <v>2058</v>
      </c>
      <c r="N110" s="18" t="s">
        <v>630</v>
      </c>
      <c r="O110" s="18" t="s">
        <v>36</v>
      </c>
    </row>
    <row r="111" spans="1:15" x14ac:dyDescent="0.2">
      <c r="A111" s="19">
        <v>42814</v>
      </c>
      <c r="B111" s="20">
        <v>0.82231481481481483</v>
      </c>
      <c r="C111" s="18" t="s">
        <v>75</v>
      </c>
      <c r="D111" s="18" t="s">
        <v>163</v>
      </c>
      <c r="E111" s="18" t="s">
        <v>628</v>
      </c>
      <c r="F111" s="18" t="s">
        <v>78</v>
      </c>
      <c r="G111" s="18" t="s">
        <v>79</v>
      </c>
      <c r="H111" s="18">
        <v>10</v>
      </c>
      <c r="I111" s="18">
        <v>-0.54</v>
      </c>
      <c r="J111" s="18">
        <v>9.4600000000000009</v>
      </c>
      <c r="K111" s="18" t="s">
        <v>164</v>
      </c>
      <c r="L111" s="18" t="s">
        <v>81</v>
      </c>
      <c r="M111" s="18" t="s">
        <v>2059</v>
      </c>
      <c r="N111" s="18" t="s">
        <v>630</v>
      </c>
      <c r="O111" s="18" t="s">
        <v>37</v>
      </c>
    </row>
    <row r="112" spans="1:15" x14ac:dyDescent="0.2">
      <c r="A112" s="19">
        <v>42815</v>
      </c>
      <c r="B112" s="20">
        <v>0.32442129629629629</v>
      </c>
      <c r="C112" s="18" t="s">
        <v>75</v>
      </c>
      <c r="D112" s="18" t="s">
        <v>184</v>
      </c>
      <c r="E112" s="18" t="s">
        <v>628</v>
      </c>
      <c r="F112" s="18" t="s">
        <v>78</v>
      </c>
      <c r="G112" s="18" t="s">
        <v>79</v>
      </c>
      <c r="H112" s="18">
        <v>6</v>
      </c>
      <c r="I112" s="18">
        <v>-0.4</v>
      </c>
      <c r="J112" s="18">
        <v>5.6</v>
      </c>
      <c r="K112" s="18" t="s">
        <v>185</v>
      </c>
      <c r="L112" s="18" t="s">
        <v>81</v>
      </c>
      <c r="M112" s="18" t="s">
        <v>2060</v>
      </c>
      <c r="N112" s="18" t="s">
        <v>630</v>
      </c>
      <c r="O112" s="18" t="s">
        <v>36</v>
      </c>
    </row>
    <row r="113" spans="1:15" x14ac:dyDescent="0.2">
      <c r="A113" s="19">
        <v>42815</v>
      </c>
      <c r="B113" s="20">
        <v>0.50318287037037035</v>
      </c>
      <c r="C113" s="18" t="s">
        <v>75</v>
      </c>
      <c r="D113" s="18" t="s">
        <v>1461</v>
      </c>
      <c r="E113" s="18" t="s">
        <v>628</v>
      </c>
      <c r="F113" s="18" t="s">
        <v>78</v>
      </c>
      <c r="G113" s="18" t="s">
        <v>79</v>
      </c>
      <c r="H113" s="18">
        <v>6</v>
      </c>
      <c r="I113" s="18">
        <v>-0.4</v>
      </c>
      <c r="J113" s="18">
        <v>5.6</v>
      </c>
      <c r="K113" s="18" t="s">
        <v>1462</v>
      </c>
      <c r="L113" s="18" t="s">
        <v>81</v>
      </c>
      <c r="M113" s="18" t="s">
        <v>2061</v>
      </c>
      <c r="N113" s="18" t="s">
        <v>630</v>
      </c>
      <c r="O113" s="18" t="s">
        <v>36</v>
      </c>
    </row>
    <row r="114" spans="1:15" x14ac:dyDescent="0.2">
      <c r="A114" s="19">
        <v>42815</v>
      </c>
      <c r="B114" s="20">
        <v>0.57800925925925928</v>
      </c>
      <c r="C114" s="18" t="s">
        <v>75</v>
      </c>
      <c r="D114" s="18" t="s">
        <v>1684</v>
      </c>
      <c r="E114" s="18" t="s">
        <v>628</v>
      </c>
      <c r="F114" s="18" t="s">
        <v>78</v>
      </c>
      <c r="G114" s="18" t="s">
        <v>79</v>
      </c>
      <c r="H114" s="18">
        <v>6</v>
      </c>
      <c r="I114" s="18">
        <v>-0.4</v>
      </c>
      <c r="J114" s="18">
        <v>5.6</v>
      </c>
      <c r="K114" s="18" t="s">
        <v>1685</v>
      </c>
      <c r="L114" s="18" t="s">
        <v>81</v>
      </c>
      <c r="M114" s="18" t="s">
        <v>2062</v>
      </c>
      <c r="N114" s="18" t="s">
        <v>630</v>
      </c>
      <c r="O114" s="18" t="s">
        <v>36</v>
      </c>
    </row>
    <row r="115" spans="1:15" x14ac:dyDescent="0.2">
      <c r="A115" s="19">
        <v>42815</v>
      </c>
      <c r="B115" s="20">
        <v>0.64521990740740742</v>
      </c>
      <c r="C115" s="18" t="s">
        <v>75</v>
      </c>
      <c r="D115" s="18" t="s">
        <v>1407</v>
      </c>
      <c r="E115" s="18" t="s">
        <v>628</v>
      </c>
      <c r="F115" s="18" t="s">
        <v>78</v>
      </c>
      <c r="G115" s="18" t="s">
        <v>79</v>
      </c>
      <c r="H115" s="18">
        <v>8</v>
      </c>
      <c r="I115" s="18">
        <v>-0.47</v>
      </c>
      <c r="J115" s="18">
        <v>7.53</v>
      </c>
      <c r="K115" s="18" t="s">
        <v>1408</v>
      </c>
      <c r="L115" s="18" t="s">
        <v>81</v>
      </c>
      <c r="M115" s="18" t="s">
        <v>2063</v>
      </c>
      <c r="N115" s="18" t="s">
        <v>630</v>
      </c>
      <c r="O115" s="18" t="s">
        <v>53</v>
      </c>
    </row>
    <row r="116" spans="1:15" x14ac:dyDescent="0.2">
      <c r="A116" s="19">
        <v>42815</v>
      </c>
      <c r="B116" s="20">
        <v>0.72430555555555554</v>
      </c>
      <c r="C116" s="18" t="s">
        <v>75</v>
      </c>
      <c r="D116" s="18" t="s">
        <v>345</v>
      </c>
      <c r="E116" s="18" t="s">
        <v>628</v>
      </c>
      <c r="F116" s="18" t="s">
        <v>78</v>
      </c>
      <c r="G116" s="18" t="s">
        <v>79</v>
      </c>
      <c r="H116" s="18">
        <v>12</v>
      </c>
      <c r="I116" s="18">
        <v>-0.61</v>
      </c>
      <c r="J116" s="18">
        <v>11.39</v>
      </c>
      <c r="K116" s="18" t="s">
        <v>676</v>
      </c>
      <c r="L116" s="18" t="s">
        <v>81</v>
      </c>
      <c r="M116" s="18" t="s">
        <v>2064</v>
      </c>
      <c r="N116" s="18" t="s">
        <v>630</v>
      </c>
      <c r="O116" s="18" t="s">
        <v>36</v>
      </c>
    </row>
    <row r="117" spans="1:15" x14ac:dyDescent="0.2">
      <c r="A117" s="19">
        <v>42815</v>
      </c>
      <c r="B117" s="20">
        <v>0.77627314814814818</v>
      </c>
      <c r="C117" s="18" t="s">
        <v>75</v>
      </c>
      <c r="D117" s="18" t="s">
        <v>123</v>
      </c>
      <c r="E117" s="18" t="s">
        <v>628</v>
      </c>
      <c r="F117" s="18" t="s">
        <v>78</v>
      </c>
      <c r="G117" s="18" t="s">
        <v>79</v>
      </c>
      <c r="H117" s="18">
        <v>6</v>
      </c>
      <c r="I117" s="18">
        <v>-0.4</v>
      </c>
      <c r="J117" s="18">
        <v>5.6</v>
      </c>
      <c r="K117" s="18" t="s">
        <v>124</v>
      </c>
      <c r="L117" s="18" t="s">
        <v>81</v>
      </c>
      <c r="M117" s="18" t="s">
        <v>2065</v>
      </c>
      <c r="N117" s="18" t="s">
        <v>630</v>
      </c>
      <c r="O117" s="18" t="s">
        <v>36</v>
      </c>
    </row>
    <row r="118" spans="1:15" x14ac:dyDescent="0.2">
      <c r="A118" s="19">
        <v>42815</v>
      </c>
      <c r="B118" s="20">
        <v>0.80410879629629628</v>
      </c>
      <c r="C118" s="18" t="s">
        <v>75</v>
      </c>
      <c r="D118" s="18" t="s">
        <v>142</v>
      </c>
      <c r="E118" s="18" t="s">
        <v>628</v>
      </c>
      <c r="F118" s="18" t="s">
        <v>78</v>
      </c>
      <c r="G118" s="18" t="s">
        <v>79</v>
      </c>
      <c r="H118" s="18">
        <v>20</v>
      </c>
      <c r="I118" s="18">
        <v>-0.88</v>
      </c>
      <c r="J118" s="18">
        <v>19.12</v>
      </c>
      <c r="K118" s="18" t="s">
        <v>143</v>
      </c>
      <c r="L118" s="18" t="s">
        <v>81</v>
      </c>
      <c r="M118" s="18" t="s">
        <v>2066</v>
      </c>
      <c r="N118" s="18" t="s">
        <v>88</v>
      </c>
      <c r="O118" s="18" t="s">
        <v>53</v>
      </c>
    </row>
    <row r="119" spans="1:15" x14ac:dyDescent="0.2">
      <c r="A119" s="19">
        <v>42815</v>
      </c>
      <c r="B119" s="20">
        <v>0.88587962962962974</v>
      </c>
      <c r="C119" s="18" t="s">
        <v>75</v>
      </c>
      <c r="D119" s="18" t="s">
        <v>92</v>
      </c>
      <c r="E119" s="18" t="s">
        <v>628</v>
      </c>
      <c r="F119" s="18" t="s">
        <v>78</v>
      </c>
      <c r="G119" s="18" t="s">
        <v>79</v>
      </c>
      <c r="H119" s="18">
        <v>140</v>
      </c>
      <c r="I119" s="18">
        <v>-4.96</v>
      </c>
      <c r="J119" s="18">
        <v>135.04</v>
      </c>
      <c r="K119" s="18" t="s">
        <v>93</v>
      </c>
      <c r="L119" s="18" t="s">
        <v>81</v>
      </c>
      <c r="M119" s="18" t="s">
        <v>2067</v>
      </c>
      <c r="N119" s="18" t="s">
        <v>88</v>
      </c>
      <c r="O119" s="18" t="s">
        <v>667</v>
      </c>
    </row>
    <row r="120" spans="1:15" x14ac:dyDescent="0.2">
      <c r="A120" s="19">
        <v>42815</v>
      </c>
      <c r="B120" s="20">
        <v>0.91460648148148149</v>
      </c>
      <c r="C120" s="18" t="s">
        <v>75</v>
      </c>
      <c r="D120" s="18" t="s">
        <v>262</v>
      </c>
      <c r="E120" s="18" t="s">
        <v>628</v>
      </c>
      <c r="F120" s="18" t="s">
        <v>78</v>
      </c>
      <c r="G120" s="18" t="s">
        <v>79</v>
      </c>
      <c r="H120" s="18">
        <v>70</v>
      </c>
      <c r="I120" s="18">
        <v>-2.58</v>
      </c>
      <c r="J120" s="18">
        <v>67.42</v>
      </c>
      <c r="K120" s="18" t="s">
        <v>263</v>
      </c>
      <c r="L120" s="18" t="s">
        <v>81</v>
      </c>
      <c r="M120" s="18" t="s">
        <v>2068</v>
      </c>
      <c r="N120" s="18" t="s">
        <v>630</v>
      </c>
      <c r="O120" s="18" t="s">
        <v>667</v>
      </c>
    </row>
    <row r="121" spans="1:15" x14ac:dyDescent="0.2">
      <c r="A121" s="19">
        <v>42815</v>
      </c>
      <c r="B121" s="20">
        <v>0.91893518518518524</v>
      </c>
      <c r="C121" s="18" t="s">
        <v>75</v>
      </c>
      <c r="D121" s="18" t="s">
        <v>136</v>
      </c>
      <c r="E121" s="18" t="s">
        <v>628</v>
      </c>
      <c r="F121" s="18" t="s">
        <v>78</v>
      </c>
      <c r="G121" s="18" t="s">
        <v>79</v>
      </c>
      <c r="H121" s="18">
        <v>5</v>
      </c>
      <c r="I121" s="18">
        <v>-0.37</v>
      </c>
      <c r="J121" s="18">
        <v>4.63</v>
      </c>
      <c r="K121" s="18" t="s">
        <v>137</v>
      </c>
      <c r="L121" s="18" t="s">
        <v>81</v>
      </c>
      <c r="M121" s="18" t="s">
        <v>2069</v>
      </c>
      <c r="N121" s="18" t="s">
        <v>630</v>
      </c>
      <c r="O121" s="18" t="s">
        <v>37</v>
      </c>
    </row>
    <row r="122" spans="1:15" x14ac:dyDescent="0.2">
      <c r="A122" s="19">
        <v>42816</v>
      </c>
      <c r="B122" s="20">
        <v>0.69756944444444446</v>
      </c>
      <c r="C122" s="18" t="s">
        <v>75</v>
      </c>
      <c r="D122" s="18" t="s">
        <v>151</v>
      </c>
      <c r="E122" s="18" t="s">
        <v>628</v>
      </c>
      <c r="F122" s="18" t="s">
        <v>78</v>
      </c>
      <c r="G122" s="18" t="s">
        <v>79</v>
      </c>
      <c r="H122" s="18">
        <v>12</v>
      </c>
      <c r="I122" s="18">
        <v>-0.61</v>
      </c>
      <c r="J122" s="18">
        <v>11.39</v>
      </c>
      <c r="K122" s="18" t="s">
        <v>152</v>
      </c>
      <c r="L122" s="18" t="s">
        <v>81</v>
      </c>
      <c r="M122" s="18" t="s">
        <v>2070</v>
      </c>
      <c r="N122" s="18" t="s">
        <v>630</v>
      </c>
      <c r="O122" s="18" t="s">
        <v>36</v>
      </c>
    </row>
    <row r="123" spans="1:15" x14ac:dyDescent="0.2">
      <c r="A123" s="19">
        <v>42817</v>
      </c>
      <c r="B123" s="20">
        <v>0.39975694444444443</v>
      </c>
      <c r="C123" s="18" t="s">
        <v>75</v>
      </c>
      <c r="D123" s="18" t="s">
        <v>172</v>
      </c>
      <c r="E123" s="18" t="s">
        <v>628</v>
      </c>
      <c r="F123" s="18" t="s">
        <v>78</v>
      </c>
      <c r="G123" s="18" t="s">
        <v>79</v>
      </c>
      <c r="H123" s="18">
        <v>70</v>
      </c>
      <c r="I123" s="18">
        <v>-2.58</v>
      </c>
      <c r="J123" s="18">
        <v>67.42</v>
      </c>
      <c r="K123" s="18" t="s">
        <v>173</v>
      </c>
      <c r="L123" s="18" t="s">
        <v>81</v>
      </c>
      <c r="M123" s="18" t="s">
        <v>2071</v>
      </c>
      <c r="N123" s="18" t="s">
        <v>630</v>
      </c>
      <c r="O123" s="18" t="s">
        <v>667</v>
      </c>
    </row>
    <row r="124" spans="1:15" x14ac:dyDescent="0.2">
      <c r="A124" s="19">
        <v>42817</v>
      </c>
      <c r="B124" s="20">
        <v>0.87145833333333333</v>
      </c>
      <c r="C124" s="18" t="s">
        <v>75</v>
      </c>
      <c r="D124" s="18" t="s">
        <v>279</v>
      </c>
      <c r="E124" s="18" t="s">
        <v>628</v>
      </c>
      <c r="F124" s="18" t="s">
        <v>78</v>
      </c>
      <c r="G124" s="18" t="s">
        <v>79</v>
      </c>
      <c r="H124" s="18">
        <v>70</v>
      </c>
      <c r="I124" s="18">
        <v>-2.58</v>
      </c>
      <c r="J124" s="18">
        <v>67.42</v>
      </c>
      <c r="K124" s="18" t="s">
        <v>280</v>
      </c>
      <c r="L124" s="18" t="s">
        <v>81</v>
      </c>
      <c r="M124" s="18" t="s">
        <v>2072</v>
      </c>
      <c r="N124" s="18" t="s">
        <v>630</v>
      </c>
      <c r="O124" s="18" t="s">
        <v>667</v>
      </c>
    </row>
    <row r="125" spans="1:15" x14ac:dyDescent="0.2">
      <c r="A125" s="19">
        <v>42818</v>
      </c>
      <c r="B125" s="20">
        <v>0.87385416666666671</v>
      </c>
      <c r="C125" s="18" t="s">
        <v>75</v>
      </c>
      <c r="D125" s="18" t="s">
        <v>2073</v>
      </c>
      <c r="E125" s="18" t="s">
        <v>682</v>
      </c>
      <c r="F125" s="18" t="s">
        <v>78</v>
      </c>
      <c r="G125" s="18" t="s">
        <v>79</v>
      </c>
      <c r="H125" s="18">
        <v>20</v>
      </c>
      <c r="I125" s="18">
        <v>-0.88</v>
      </c>
      <c r="J125" s="18">
        <v>19.12</v>
      </c>
      <c r="K125" s="18" t="s">
        <v>2074</v>
      </c>
      <c r="L125" s="18" t="s">
        <v>81</v>
      </c>
      <c r="M125" s="18" t="s">
        <v>2075</v>
      </c>
      <c r="N125" s="18" t="s">
        <v>88</v>
      </c>
      <c r="O125" s="18"/>
    </row>
    <row r="126" spans="1:15" x14ac:dyDescent="0.2">
      <c r="A126" s="19">
        <v>42819</v>
      </c>
      <c r="B126" s="20">
        <v>0.88541666666666663</v>
      </c>
      <c r="C126" s="18" t="s">
        <v>75</v>
      </c>
      <c r="D126" s="18" t="s">
        <v>1340</v>
      </c>
      <c r="E126" s="18" t="s">
        <v>628</v>
      </c>
      <c r="F126" s="18" t="s">
        <v>78</v>
      </c>
      <c r="G126" s="18" t="s">
        <v>79</v>
      </c>
      <c r="H126" s="18">
        <v>6</v>
      </c>
      <c r="I126" s="18">
        <v>-0.4</v>
      </c>
      <c r="J126" s="18">
        <v>5.6</v>
      </c>
      <c r="K126" s="18" t="s">
        <v>1341</v>
      </c>
      <c r="L126" s="18" t="s">
        <v>81</v>
      </c>
      <c r="M126" s="18" t="s">
        <v>2076</v>
      </c>
      <c r="N126" s="18" t="s">
        <v>630</v>
      </c>
      <c r="O126" s="18" t="s">
        <v>36</v>
      </c>
    </row>
    <row r="127" spans="1:15" x14ac:dyDescent="0.2">
      <c r="A127" s="19">
        <v>42820</v>
      </c>
      <c r="B127" s="20">
        <v>0.36418981481481483</v>
      </c>
      <c r="C127" s="18" t="s">
        <v>75</v>
      </c>
      <c r="D127" s="18" t="s">
        <v>92</v>
      </c>
      <c r="E127" s="18" t="s">
        <v>628</v>
      </c>
      <c r="F127" s="18" t="s">
        <v>78</v>
      </c>
      <c r="G127" s="18" t="s">
        <v>79</v>
      </c>
      <c r="H127" s="18">
        <v>6</v>
      </c>
      <c r="I127" s="18">
        <v>-0.4</v>
      </c>
      <c r="J127" s="18">
        <v>5.6</v>
      </c>
      <c r="K127" s="18" t="s">
        <v>93</v>
      </c>
      <c r="L127" s="18" t="s">
        <v>81</v>
      </c>
      <c r="M127" s="18" t="s">
        <v>2077</v>
      </c>
      <c r="N127" s="18" t="s">
        <v>630</v>
      </c>
      <c r="O127" s="18" t="s">
        <v>36</v>
      </c>
    </row>
    <row r="128" spans="1:15" x14ac:dyDescent="0.2">
      <c r="A128" s="19">
        <v>42820</v>
      </c>
      <c r="B128" s="20">
        <v>0.70212962962962966</v>
      </c>
      <c r="C128" s="18" t="s">
        <v>75</v>
      </c>
      <c r="D128" s="18" t="s">
        <v>2078</v>
      </c>
      <c r="E128" s="18" t="s">
        <v>682</v>
      </c>
      <c r="F128" s="18" t="s">
        <v>78</v>
      </c>
      <c r="G128" s="18" t="s">
        <v>79</v>
      </c>
      <c r="H128" s="18">
        <v>30</v>
      </c>
      <c r="I128" s="18">
        <v>-1.22</v>
      </c>
      <c r="J128" s="18">
        <v>28.78</v>
      </c>
      <c r="K128" s="18" t="s">
        <v>2079</v>
      </c>
      <c r="L128" s="18" t="s">
        <v>81</v>
      </c>
      <c r="M128" s="18" t="s">
        <v>2080</v>
      </c>
      <c r="N128" s="18" t="s">
        <v>88</v>
      </c>
      <c r="O128" s="18"/>
    </row>
    <row r="129" spans="1:15" x14ac:dyDescent="0.2">
      <c r="A129" s="19">
        <v>42820</v>
      </c>
      <c r="B129" s="20">
        <v>0.7378703703703704</v>
      </c>
      <c r="C129" s="18" t="s">
        <v>75</v>
      </c>
      <c r="D129" s="18" t="s">
        <v>1486</v>
      </c>
      <c r="E129" s="18" t="s">
        <v>628</v>
      </c>
      <c r="F129" s="18" t="s">
        <v>78</v>
      </c>
      <c r="G129" s="18" t="s">
        <v>79</v>
      </c>
      <c r="H129" s="18">
        <v>5</v>
      </c>
      <c r="I129" s="18">
        <v>-0.37</v>
      </c>
      <c r="J129" s="18">
        <v>4.63</v>
      </c>
      <c r="K129" s="18" t="s">
        <v>1487</v>
      </c>
      <c r="L129" s="18" t="s">
        <v>81</v>
      </c>
      <c r="M129" s="18" t="s">
        <v>2081</v>
      </c>
      <c r="N129" s="18" t="s">
        <v>630</v>
      </c>
      <c r="O129" s="18" t="s">
        <v>37</v>
      </c>
    </row>
    <row r="130" spans="1:15" x14ac:dyDescent="0.2">
      <c r="A130" s="19">
        <v>42820</v>
      </c>
      <c r="B130" s="20">
        <v>0.75525462962962964</v>
      </c>
      <c r="C130" s="18" t="s">
        <v>75</v>
      </c>
      <c r="D130" s="18" t="s">
        <v>1407</v>
      </c>
      <c r="E130" s="18" t="s">
        <v>628</v>
      </c>
      <c r="F130" s="18" t="s">
        <v>78</v>
      </c>
      <c r="G130" s="18" t="s">
        <v>79</v>
      </c>
      <c r="H130" s="18">
        <v>5</v>
      </c>
      <c r="I130" s="18">
        <v>-0.37</v>
      </c>
      <c r="J130" s="18">
        <v>4.63</v>
      </c>
      <c r="K130" s="18" t="s">
        <v>1408</v>
      </c>
      <c r="L130" s="18" t="s">
        <v>81</v>
      </c>
      <c r="M130" s="18" t="s">
        <v>2082</v>
      </c>
      <c r="N130" s="18" t="s">
        <v>630</v>
      </c>
      <c r="O130" s="18" t="s">
        <v>37</v>
      </c>
    </row>
    <row r="131" spans="1:15" x14ac:dyDescent="0.2">
      <c r="A131" s="19">
        <v>42820</v>
      </c>
      <c r="B131" s="20">
        <v>0.83622685185185175</v>
      </c>
      <c r="C131" s="18" t="s">
        <v>75</v>
      </c>
      <c r="D131" s="18" t="s">
        <v>2083</v>
      </c>
      <c r="E131" s="18" t="s">
        <v>682</v>
      </c>
      <c r="F131" s="18" t="s">
        <v>78</v>
      </c>
      <c r="G131" s="18" t="s">
        <v>79</v>
      </c>
      <c r="H131" s="18">
        <v>20</v>
      </c>
      <c r="I131" s="18">
        <v>-0.88</v>
      </c>
      <c r="J131" s="18">
        <v>19.12</v>
      </c>
      <c r="K131" s="18" t="s">
        <v>2084</v>
      </c>
      <c r="L131" s="18" t="s">
        <v>81</v>
      </c>
      <c r="M131" s="18" t="s">
        <v>2085</v>
      </c>
      <c r="N131" s="18" t="s">
        <v>88</v>
      </c>
      <c r="O131" s="18"/>
    </row>
    <row r="132" spans="1:15" x14ac:dyDescent="0.2">
      <c r="A132" s="19">
        <v>42820</v>
      </c>
      <c r="B132" s="20">
        <v>0.84559027777777773</v>
      </c>
      <c r="C132" s="18" t="s">
        <v>75</v>
      </c>
      <c r="D132" s="18" t="s">
        <v>1191</v>
      </c>
      <c r="E132" s="18" t="s">
        <v>628</v>
      </c>
      <c r="F132" s="18" t="s">
        <v>78</v>
      </c>
      <c r="G132" s="18" t="s">
        <v>79</v>
      </c>
      <c r="H132" s="18">
        <v>5</v>
      </c>
      <c r="I132" s="18">
        <v>-0.37</v>
      </c>
      <c r="J132" s="18">
        <v>4.63</v>
      </c>
      <c r="K132" s="18" t="s">
        <v>1192</v>
      </c>
      <c r="L132" s="18" t="s">
        <v>81</v>
      </c>
      <c r="M132" s="18" t="s">
        <v>2086</v>
      </c>
      <c r="N132" s="18" t="s">
        <v>630</v>
      </c>
      <c r="O132" s="18" t="s">
        <v>37</v>
      </c>
    </row>
    <row r="133" spans="1:15" x14ac:dyDescent="0.2">
      <c r="A133" s="19">
        <v>42820</v>
      </c>
      <c r="B133" s="20">
        <v>0.85677083333333337</v>
      </c>
      <c r="C133" s="18" t="s">
        <v>75</v>
      </c>
      <c r="D133" s="18" t="s">
        <v>166</v>
      </c>
      <c r="E133" s="18" t="s">
        <v>628</v>
      </c>
      <c r="F133" s="18" t="s">
        <v>78</v>
      </c>
      <c r="G133" s="18" t="s">
        <v>79</v>
      </c>
      <c r="H133" s="18">
        <v>6</v>
      </c>
      <c r="I133" s="18">
        <v>-0.4</v>
      </c>
      <c r="J133" s="18">
        <v>5.6</v>
      </c>
      <c r="K133" s="18" t="s">
        <v>167</v>
      </c>
      <c r="L133" s="18" t="s">
        <v>81</v>
      </c>
      <c r="M133" s="18" t="s">
        <v>2087</v>
      </c>
      <c r="N133" s="18" t="s">
        <v>630</v>
      </c>
      <c r="O133" s="18" t="s">
        <v>36</v>
      </c>
    </row>
    <row r="134" spans="1:15" x14ac:dyDescent="0.2">
      <c r="A134" s="19">
        <v>42820</v>
      </c>
      <c r="B134" s="20">
        <v>0.86142361111111121</v>
      </c>
      <c r="C134" s="18" t="s">
        <v>75</v>
      </c>
      <c r="D134" s="18" t="s">
        <v>282</v>
      </c>
      <c r="E134" s="18" t="s">
        <v>628</v>
      </c>
      <c r="F134" s="18" t="s">
        <v>78</v>
      </c>
      <c r="G134" s="18" t="s">
        <v>79</v>
      </c>
      <c r="H134" s="18">
        <v>70</v>
      </c>
      <c r="I134" s="18">
        <v>-2.58</v>
      </c>
      <c r="J134" s="18">
        <v>67.42</v>
      </c>
      <c r="K134" s="18" t="s">
        <v>283</v>
      </c>
      <c r="L134" s="18" t="s">
        <v>81</v>
      </c>
      <c r="M134" s="18" t="s">
        <v>2088</v>
      </c>
      <c r="N134" s="18" t="s">
        <v>630</v>
      </c>
      <c r="O134" s="18" t="s">
        <v>667</v>
      </c>
    </row>
    <row r="135" spans="1:15" x14ac:dyDescent="0.2">
      <c r="A135" s="19">
        <v>42820</v>
      </c>
      <c r="B135" s="20">
        <v>0.89997685185185183</v>
      </c>
      <c r="C135" s="18" t="s">
        <v>75</v>
      </c>
      <c r="D135" s="18" t="s">
        <v>1027</v>
      </c>
      <c r="E135" s="18" t="s">
        <v>628</v>
      </c>
      <c r="F135" s="18" t="s">
        <v>78</v>
      </c>
      <c r="G135" s="18" t="s">
        <v>79</v>
      </c>
      <c r="H135" s="18">
        <v>12</v>
      </c>
      <c r="I135" s="18">
        <v>-0.61</v>
      </c>
      <c r="J135" s="18">
        <v>11.39</v>
      </c>
      <c r="K135" s="18" t="s">
        <v>1028</v>
      </c>
      <c r="L135" s="18" t="s">
        <v>81</v>
      </c>
      <c r="M135" s="18" t="s">
        <v>2089</v>
      </c>
      <c r="N135" s="18" t="s">
        <v>630</v>
      </c>
      <c r="O135" s="18" t="s">
        <v>53</v>
      </c>
    </row>
    <row r="136" spans="1:15" x14ac:dyDescent="0.2">
      <c r="A136" s="19">
        <v>42820</v>
      </c>
      <c r="B136" s="20">
        <v>0.91127314814814808</v>
      </c>
      <c r="C136" s="18" t="s">
        <v>75</v>
      </c>
      <c r="D136" s="18" t="s">
        <v>1027</v>
      </c>
      <c r="E136" s="18" t="s">
        <v>628</v>
      </c>
      <c r="F136" s="18" t="s">
        <v>78</v>
      </c>
      <c r="G136" s="18" t="s">
        <v>79</v>
      </c>
      <c r="H136" s="18">
        <v>5</v>
      </c>
      <c r="I136" s="18">
        <v>-0.37</v>
      </c>
      <c r="J136" s="18">
        <v>4.63</v>
      </c>
      <c r="K136" s="18" t="s">
        <v>1028</v>
      </c>
      <c r="L136" s="18" t="s">
        <v>81</v>
      </c>
      <c r="M136" s="18" t="s">
        <v>2090</v>
      </c>
      <c r="N136" s="18" t="s">
        <v>630</v>
      </c>
      <c r="O136" s="18" t="s">
        <v>37</v>
      </c>
    </row>
    <row r="137" spans="1:15" x14ac:dyDescent="0.2">
      <c r="A137" s="19">
        <v>42821</v>
      </c>
      <c r="B137" s="20">
        <v>0.41310185185185189</v>
      </c>
      <c r="C137" s="18" t="s">
        <v>75</v>
      </c>
      <c r="D137" s="18" t="s">
        <v>2028</v>
      </c>
      <c r="E137" s="18" t="s">
        <v>628</v>
      </c>
      <c r="F137" s="18" t="s">
        <v>78</v>
      </c>
      <c r="G137" s="18" t="s">
        <v>79</v>
      </c>
      <c r="H137" s="18">
        <v>5</v>
      </c>
      <c r="I137" s="18">
        <v>-0.37</v>
      </c>
      <c r="J137" s="18">
        <v>4.63</v>
      </c>
      <c r="K137" s="18" t="s">
        <v>2029</v>
      </c>
      <c r="L137" s="18" t="s">
        <v>81</v>
      </c>
      <c r="M137" s="18" t="s">
        <v>2091</v>
      </c>
      <c r="N137" s="18" t="s">
        <v>630</v>
      </c>
      <c r="O137" s="18" t="s">
        <v>37</v>
      </c>
    </row>
    <row r="138" spans="1:15" x14ac:dyDescent="0.2">
      <c r="A138" s="19">
        <v>42821</v>
      </c>
      <c r="B138" s="20">
        <v>0.67753472222222222</v>
      </c>
      <c r="C138" s="18" t="s">
        <v>75</v>
      </c>
      <c r="D138" s="18" t="s">
        <v>234</v>
      </c>
      <c r="E138" s="18" t="s">
        <v>628</v>
      </c>
      <c r="F138" s="18" t="s">
        <v>78</v>
      </c>
      <c r="G138" s="18" t="s">
        <v>79</v>
      </c>
      <c r="H138" s="18">
        <v>10</v>
      </c>
      <c r="I138" s="18">
        <v>-0.54</v>
      </c>
      <c r="J138" s="18">
        <v>9.4600000000000009</v>
      </c>
      <c r="K138" s="18" t="s">
        <v>235</v>
      </c>
      <c r="L138" s="18" t="s">
        <v>81</v>
      </c>
      <c r="M138" s="18" t="s">
        <v>2092</v>
      </c>
      <c r="N138" s="18" t="s">
        <v>630</v>
      </c>
      <c r="O138" s="18" t="s">
        <v>37</v>
      </c>
    </row>
    <row r="139" spans="1:15" x14ac:dyDescent="0.2">
      <c r="A139" s="19">
        <v>42821</v>
      </c>
      <c r="B139" s="20">
        <v>0.73142361111111109</v>
      </c>
      <c r="C139" s="18" t="s">
        <v>75</v>
      </c>
      <c r="D139" s="18" t="s">
        <v>178</v>
      </c>
      <c r="E139" s="18" t="s">
        <v>628</v>
      </c>
      <c r="F139" s="18" t="s">
        <v>78</v>
      </c>
      <c r="G139" s="18" t="s">
        <v>79</v>
      </c>
      <c r="H139" s="18">
        <v>15</v>
      </c>
      <c r="I139" s="18">
        <v>-0.71</v>
      </c>
      <c r="J139" s="18">
        <v>14.29</v>
      </c>
      <c r="K139" s="18" t="s">
        <v>179</v>
      </c>
      <c r="L139" s="18" t="s">
        <v>81</v>
      </c>
      <c r="M139" s="18">
        <v>8.0669580727324E+16</v>
      </c>
      <c r="N139" s="18" t="s">
        <v>630</v>
      </c>
      <c r="O139" s="18" t="s">
        <v>37</v>
      </c>
    </row>
    <row r="140" spans="1:15" x14ac:dyDescent="0.2">
      <c r="A140" s="19">
        <v>42821</v>
      </c>
      <c r="B140" s="20">
        <v>0.75624999999999998</v>
      </c>
      <c r="C140" s="18" t="s">
        <v>75</v>
      </c>
      <c r="D140" s="18" t="s">
        <v>2093</v>
      </c>
      <c r="E140" s="18" t="s">
        <v>628</v>
      </c>
      <c r="F140" s="18" t="s">
        <v>78</v>
      </c>
      <c r="G140" s="18" t="s">
        <v>79</v>
      </c>
      <c r="H140" s="18">
        <v>5</v>
      </c>
      <c r="I140" s="18">
        <v>-0.37</v>
      </c>
      <c r="J140" s="18">
        <v>4.63</v>
      </c>
      <c r="K140" s="18" t="s">
        <v>280</v>
      </c>
      <c r="L140" s="18" t="s">
        <v>81</v>
      </c>
      <c r="M140" s="18" t="s">
        <v>2094</v>
      </c>
      <c r="N140" s="18" t="s">
        <v>630</v>
      </c>
      <c r="O140" s="18" t="s">
        <v>37</v>
      </c>
    </row>
    <row r="141" spans="1:15" x14ac:dyDescent="0.2">
      <c r="A141" s="19">
        <v>42821</v>
      </c>
      <c r="B141" s="20">
        <v>0.75694444444444453</v>
      </c>
      <c r="C141" s="18" t="s">
        <v>75</v>
      </c>
      <c r="D141" s="18" t="s">
        <v>172</v>
      </c>
      <c r="E141" s="18" t="s">
        <v>628</v>
      </c>
      <c r="F141" s="18" t="s">
        <v>78</v>
      </c>
      <c r="G141" s="18" t="s">
        <v>79</v>
      </c>
      <c r="H141" s="18">
        <v>5</v>
      </c>
      <c r="I141" s="18">
        <v>-0.37</v>
      </c>
      <c r="J141" s="18">
        <v>4.63</v>
      </c>
      <c r="K141" s="18" t="s">
        <v>173</v>
      </c>
      <c r="L141" s="18" t="s">
        <v>81</v>
      </c>
      <c r="M141" s="18" t="s">
        <v>2095</v>
      </c>
      <c r="N141" s="18" t="s">
        <v>630</v>
      </c>
      <c r="O141" s="18" t="s">
        <v>37</v>
      </c>
    </row>
    <row r="142" spans="1:15" x14ac:dyDescent="0.2">
      <c r="A142" s="19">
        <v>42821</v>
      </c>
      <c r="B142" s="20">
        <v>0.79774305555555547</v>
      </c>
      <c r="C142" s="18" t="s">
        <v>75</v>
      </c>
      <c r="D142" s="18" t="s">
        <v>231</v>
      </c>
      <c r="E142" s="18" t="s">
        <v>628</v>
      </c>
      <c r="F142" s="18" t="s">
        <v>78</v>
      </c>
      <c r="G142" s="18" t="s">
        <v>79</v>
      </c>
      <c r="H142" s="18">
        <v>5</v>
      </c>
      <c r="I142" s="18">
        <v>-0.37</v>
      </c>
      <c r="J142" s="18">
        <v>4.63</v>
      </c>
      <c r="K142" s="18" t="s">
        <v>232</v>
      </c>
      <c r="L142" s="18" t="s">
        <v>81</v>
      </c>
      <c r="M142" s="18" t="s">
        <v>2096</v>
      </c>
      <c r="N142" s="18" t="s">
        <v>630</v>
      </c>
      <c r="O142" s="18" t="s">
        <v>37</v>
      </c>
    </row>
    <row r="143" spans="1:15" x14ac:dyDescent="0.2">
      <c r="A143" s="19">
        <v>42821</v>
      </c>
      <c r="B143" s="20">
        <v>0.80281249999999993</v>
      </c>
      <c r="C143" s="18" t="s">
        <v>75</v>
      </c>
      <c r="D143" s="18" t="s">
        <v>319</v>
      </c>
      <c r="E143" s="18" t="s">
        <v>628</v>
      </c>
      <c r="F143" s="18" t="s">
        <v>78</v>
      </c>
      <c r="G143" s="18" t="s">
        <v>79</v>
      </c>
      <c r="H143" s="18">
        <v>5</v>
      </c>
      <c r="I143" s="18">
        <v>-0.37</v>
      </c>
      <c r="J143" s="18">
        <v>4.63</v>
      </c>
      <c r="K143" s="18" t="s">
        <v>320</v>
      </c>
      <c r="L143" s="18" t="s">
        <v>81</v>
      </c>
      <c r="M143" s="18" t="s">
        <v>2097</v>
      </c>
      <c r="N143" s="18" t="s">
        <v>630</v>
      </c>
      <c r="O143" s="18" t="s">
        <v>37</v>
      </c>
    </row>
    <row r="144" spans="1:15" x14ac:dyDescent="0.2">
      <c r="A144" s="19">
        <v>42821</v>
      </c>
      <c r="B144" s="20">
        <v>0.8444328703703704</v>
      </c>
      <c r="C144" s="18" t="s">
        <v>75</v>
      </c>
      <c r="D144" s="18" t="s">
        <v>163</v>
      </c>
      <c r="E144" s="18" t="s">
        <v>628</v>
      </c>
      <c r="F144" s="18" t="s">
        <v>78</v>
      </c>
      <c r="G144" s="18" t="s">
        <v>79</v>
      </c>
      <c r="H144" s="18">
        <v>10</v>
      </c>
      <c r="I144" s="18">
        <v>-0.54</v>
      </c>
      <c r="J144" s="18">
        <v>9.4600000000000009</v>
      </c>
      <c r="K144" s="18" t="s">
        <v>164</v>
      </c>
      <c r="L144" s="18" t="s">
        <v>81</v>
      </c>
      <c r="M144" s="18" t="s">
        <v>2098</v>
      </c>
      <c r="N144" s="18" t="s">
        <v>88</v>
      </c>
      <c r="O144" s="18" t="s">
        <v>37</v>
      </c>
    </row>
    <row r="145" spans="1:15" x14ac:dyDescent="0.2">
      <c r="A145" s="19">
        <v>42821</v>
      </c>
      <c r="B145" s="20">
        <v>0.92062499999999992</v>
      </c>
      <c r="C145" s="18" t="s">
        <v>75</v>
      </c>
      <c r="D145" s="18" t="s">
        <v>1032</v>
      </c>
      <c r="E145" s="18" t="s">
        <v>628</v>
      </c>
      <c r="F145" s="18" t="s">
        <v>78</v>
      </c>
      <c r="G145" s="18" t="s">
        <v>79</v>
      </c>
      <c r="H145" s="18">
        <v>70</v>
      </c>
      <c r="I145" s="18">
        <v>-2.58</v>
      </c>
      <c r="J145" s="18">
        <v>67.42</v>
      </c>
      <c r="K145" s="18" t="s">
        <v>1033</v>
      </c>
      <c r="L145" s="18" t="s">
        <v>81</v>
      </c>
      <c r="M145" s="18" t="s">
        <v>2099</v>
      </c>
      <c r="N145" s="18" t="s">
        <v>630</v>
      </c>
      <c r="O145" s="18" t="s">
        <v>667</v>
      </c>
    </row>
    <row r="146" spans="1:15" x14ac:dyDescent="0.2">
      <c r="A146" s="19">
        <v>42822</v>
      </c>
      <c r="B146" s="20">
        <v>0.2519791666666667</v>
      </c>
      <c r="C146" s="18" t="s">
        <v>75</v>
      </c>
      <c r="D146" s="18" t="s">
        <v>184</v>
      </c>
      <c r="E146" s="18" t="s">
        <v>628</v>
      </c>
      <c r="F146" s="18" t="s">
        <v>78</v>
      </c>
      <c r="G146" s="18" t="s">
        <v>79</v>
      </c>
      <c r="H146" s="18">
        <v>6</v>
      </c>
      <c r="I146" s="18">
        <v>-0.4</v>
      </c>
      <c r="J146" s="18">
        <v>5.6</v>
      </c>
      <c r="K146" s="18" t="s">
        <v>185</v>
      </c>
      <c r="L146" s="18" t="s">
        <v>81</v>
      </c>
      <c r="M146" s="18" t="s">
        <v>2100</v>
      </c>
      <c r="N146" s="18" t="s">
        <v>630</v>
      </c>
      <c r="O146" s="18" t="s">
        <v>36</v>
      </c>
    </row>
    <row r="147" spans="1:15" x14ac:dyDescent="0.2">
      <c r="A147" s="19">
        <v>42822</v>
      </c>
      <c r="B147" s="20">
        <v>0.48884259259259261</v>
      </c>
      <c r="C147" s="18" t="s">
        <v>75</v>
      </c>
      <c r="D147" s="18" t="s">
        <v>1461</v>
      </c>
      <c r="E147" s="18" t="s">
        <v>628</v>
      </c>
      <c r="F147" s="18" t="s">
        <v>78</v>
      </c>
      <c r="G147" s="18" t="s">
        <v>79</v>
      </c>
      <c r="H147" s="18">
        <v>6</v>
      </c>
      <c r="I147" s="18">
        <v>-0.4</v>
      </c>
      <c r="J147" s="18">
        <v>5.6</v>
      </c>
      <c r="K147" s="18" t="s">
        <v>1462</v>
      </c>
      <c r="L147" s="18" t="s">
        <v>81</v>
      </c>
      <c r="M147" s="18" t="s">
        <v>2101</v>
      </c>
      <c r="N147" s="18" t="s">
        <v>630</v>
      </c>
      <c r="O147" s="18" t="s">
        <v>36</v>
      </c>
    </row>
    <row r="148" spans="1:15" x14ac:dyDescent="0.2">
      <c r="A148" s="19">
        <v>42822</v>
      </c>
      <c r="B148" s="20">
        <v>0.57886574074074071</v>
      </c>
      <c r="C148" s="18" t="s">
        <v>75</v>
      </c>
      <c r="D148" s="18" t="s">
        <v>1684</v>
      </c>
      <c r="E148" s="18" t="s">
        <v>628</v>
      </c>
      <c r="F148" s="18" t="s">
        <v>78</v>
      </c>
      <c r="G148" s="18" t="s">
        <v>79</v>
      </c>
      <c r="H148" s="18">
        <v>6</v>
      </c>
      <c r="I148" s="18">
        <v>-0.4</v>
      </c>
      <c r="J148" s="18">
        <v>5.6</v>
      </c>
      <c r="K148" s="18" t="s">
        <v>1685</v>
      </c>
      <c r="L148" s="18" t="s">
        <v>81</v>
      </c>
      <c r="M148" s="18" t="s">
        <v>2102</v>
      </c>
      <c r="N148" s="18" t="s">
        <v>630</v>
      </c>
      <c r="O148" s="18" t="s">
        <v>36</v>
      </c>
    </row>
    <row r="149" spans="1:15" x14ac:dyDescent="0.2">
      <c r="A149" s="19">
        <v>42822</v>
      </c>
      <c r="B149" s="20">
        <v>0.73649305555555555</v>
      </c>
      <c r="C149" s="18" t="s">
        <v>75</v>
      </c>
      <c r="D149" s="18" t="s">
        <v>345</v>
      </c>
      <c r="E149" s="18" t="s">
        <v>628</v>
      </c>
      <c r="F149" s="18" t="s">
        <v>78</v>
      </c>
      <c r="G149" s="18" t="s">
        <v>79</v>
      </c>
      <c r="H149" s="18">
        <v>12</v>
      </c>
      <c r="I149" s="18">
        <v>-0.61</v>
      </c>
      <c r="J149" s="18">
        <v>11.39</v>
      </c>
      <c r="K149" s="18" t="s">
        <v>676</v>
      </c>
      <c r="L149" s="18" t="s">
        <v>81</v>
      </c>
      <c r="M149" s="18" t="s">
        <v>2103</v>
      </c>
      <c r="N149" s="18" t="s">
        <v>630</v>
      </c>
      <c r="O149" s="18" t="s">
        <v>36</v>
      </c>
    </row>
    <row r="150" spans="1:15" x14ac:dyDescent="0.2">
      <c r="A150" s="19">
        <v>42822</v>
      </c>
      <c r="B150" s="20">
        <v>0.75112268518518521</v>
      </c>
      <c r="C150" s="18" t="s">
        <v>75</v>
      </c>
      <c r="D150" s="18" t="s">
        <v>123</v>
      </c>
      <c r="E150" s="18" t="s">
        <v>628</v>
      </c>
      <c r="F150" s="18" t="s">
        <v>78</v>
      </c>
      <c r="G150" s="18" t="s">
        <v>79</v>
      </c>
      <c r="H150" s="18">
        <v>6</v>
      </c>
      <c r="I150" s="18">
        <v>-0.4</v>
      </c>
      <c r="J150" s="18">
        <v>5.6</v>
      </c>
      <c r="K150" s="18" t="s">
        <v>124</v>
      </c>
      <c r="L150" s="18" t="s">
        <v>81</v>
      </c>
      <c r="M150" s="18" t="s">
        <v>2104</v>
      </c>
      <c r="N150" s="18" t="s">
        <v>630</v>
      </c>
      <c r="O150" s="18" t="s">
        <v>36</v>
      </c>
    </row>
    <row r="151" spans="1:15" x14ac:dyDescent="0.2">
      <c r="A151" s="19">
        <v>42822</v>
      </c>
      <c r="B151" s="20">
        <v>0.8011921296296296</v>
      </c>
      <c r="C151" s="18" t="s">
        <v>75</v>
      </c>
      <c r="D151" s="18" t="s">
        <v>1565</v>
      </c>
      <c r="E151" s="18" t="s">
        <v>628</v>
      </c>
      <c r="F151" s="18" t="s">
        <v>636</v>
      </c>
      <c r="G151" s="18" t="s">
        <v>79</v>
      </c>
      <c r="H151" s="18">
        <v>12</v>
      </c>
      <c r="I151" s="18">
        <v>0</v>
      </c>
      <c r="J151" s="18">
        <v>12</v>
      </c>
      <c r="K151" s="18" t="s">
        <v>1566</v>
      </c>
      <c r="L151" s="18" t="s">
        <v>81</v>
      </c>
      <c r="M151" s="18" t="s">
        <v>2105</v>
      </c>
      <c r="N151" s="18" t="s">
        <v>630</v>
      </c>
      <c r="O151" s="18" t="s">
        <v>53</v>
      </c>
    </row>
    <row r="152" spans="1:15" x14ac:dyDescent="0.2">
      <c r="A152" s="19">
        <v>42822</v>
      </c>
      <c r="B152" s="20">
        <v>0.80302083333333341</v>
      </c>
      <c r="C152" s="18" t="s">
        <v>75</v>
      </c>
      <c r="D152" s="18" t="s">
        <v>142</v>
      </c>
      <c r="E152" s="18" t="s">
        <v>628</v>
      </c>
      <c r="F152" s="18" t="s">
        <v>78</v>
      </c>
      <c r="G152" s="18" t="s">
        <v>79</v>
      </c>
      <c r="H152" s="18">
        <v>20</v>
      </c>
      <c r="I152" s="18">
        <v>-0.88</v>
      </c>
      <c r="J152" s="18">
        <v>19.12</v>
      </c>
      <c r="K152" s="18" t="s">
        <v>143</v>
      </c>
      <c r="L152" s="18" t="s">
        <v>81</v>
      </c>
      <c r="M152" s="18" t="s">
        <v>2106</v>
      </c>
      <c r="N152" s="18" t="s">
        <v>88</v>
      </c>
      <c r="O152" s="18" t="s">
        <v>53</v>
      </c>
    </row>
    <row r="153" spans="1:15" x14ac:dyDescent="0.2">
      <c r="A153" s="19">
        <v>42822</v>
      </c>
      <c r="B153" s="20">
        <v>0.81535879629629626</v>
      </c>
      <c r="C153" s="18" t="s">
        <v>75</v>
      </c>
      <c r="D153" s="18" t="s">
        <v>145</v>
      </c>
      <c r="E153" s="18" t="s">
        <v>628</v>
      </c>
      <c r="F153" s="18" t="s">
        <v>78</v>
      </c>
      <c r="G153" s="18" t="s">
        <v>79</v>
      </c>
      <c r="H153" s="18">
        <v>8</v>
      </c>
      <c r="I153" s="18">
        <v>-0.47</v>
      </c>
      <c r="J153" s="18">
        <v>7.53</v>
      </c>
      <c r="K153" s="18" t="s">
        <v>146</v>
      </c>
      <c r="L153" s="18" t="s">
        <v>81</v>
      </c>
      <c r="M153" s="18" t="s">
        <v>2107</v>
      </c>
      <c r="N153" s="18" t="s">
        <v>630</v>
      </c>
      <c r="O153" s="18" t="s">
        <v>53</v>
      </c>
    </row>
    <row r="154" spans="1:15" x14ac:dyDescent="0.2">
      <c r="A154" s="19">
        <v>42822</v>
      </c>
      <c r="B154" s="20">
        <v>0.88192129629629623</v>
      </c>
      <c r="C154" s="18" t="s">
        <v>75</v>
      </c>
      <c r="D154" s="18" t="s">
        <v>2108</v>
      </c>
      <c r="E154" s="18" t="s">
        <v>682</v>
      </c>
      <c r="F154" s="18" t="s">
        <v>78</v>
      </c>
      <c r="G154" s="18" t="s">
        <v>79</v>
      </c>
      <c r="H154" s="18">
        <v>20</v>
      </c>
      <c r="I154" s="18">
        <v>-0.88</v>
      </c>
      <c r="J154" s="18">
        <v>19.12</v>
      </c>
      <c r="K154" s="18" t="s">
        <v>2109</v>
      </c>
      <c r="L154" s="18" t="s">
        <v>81</v>
      </c>
      <c r="M154" s="18" t="s">
        <v>2110</v>
      </c>
      <c r="N154" s="18" t="s">
        <v>88</v>
      </c>
      <c r="O154" s="18"/>
    </row>
    <row r="155" spans="1:15" x14ac:dyDescent="0.2">
      <c r="A155" s="19">
        <v>42822</v>
      </c>
      <c r="B155" s="20">
        <v>0.96497685185185178</v>
      </c>
      <c r="C155" s="18" t="s">
        <v>75</v>
      </c>
      <c r="D155" s="18" t="s">
        <v>172</v>
      </c>
      <c r="E155" s="18" t="s">
        <v>628</v>
      </c>
      <c r="F155" s="18" t="s">
        <v>78</v>
      </c>
      <c r="G155" s="18" t="s">
        <v>79</v>
      </c>
      <c r="H155" s="18">
        <v>20</v>
      </c>
      <c r="I155" s="18">
        <v>-0.88</v>
      </c>
      <c r="J155" s="18">
        <v>19.12</v>
      </c>
      <c r="K155" s="18" t="s">
        <v>173</v>
      </c>
      <c r="L155" s="18" t="s">
        <v>81</v>
      </c>
      <c r="M155" s="18" t="s">
        <v>2111</v>
      </c>
      <c r="N155" s="18" t="s">
        <v>88</v>
      </c>
      <c r="O155" s="18" t="s">
        <v>35</v>
      </c>
    </row>
    <row r="156" spans="1:15" x14ac:dyDescent="0.2">
      <c r="A156" s="19">
        <v>42823</v>
      </c>
      <c r="B156" s="20">
        <v>0.30206018518518518</v>
      </c>
      <c r="C156" s="18" t="s">
        <v>75</v>
      </c>
      <c r="D156" s="18" t="s">
        <v>136</v>
      </c>
      <c r="E156" s="18" t="s">
        <v>628</v>
      </c>
      <c r="F156" s="18" t="s">
        <v>78</v>
      </c>
      <c r="G156" s="18" t="s">
        <v>79</v>
      </c>
      <c r="H156" s="18">
        <v>5</v>
      </c>
      <c r="I156" s="18">
        <v>-0.37</v>
      </c>
      <c r="J156" s="18">
        <v>4.63</v>
      </c>
      <c r="K156" s="18" t="s">
        <v>137</v>
      </c>
      <c r="L156" s="18" t="s">
        <v>81</v>
      </c>
      <c r="M156" s="18" t="s">
        <v>2112</v>
      </c>
      <c r="N156" s="18" t="s">
        <v>630</v>
      </c>
      <c r="O156" s="18" t="s">
        <v>37</v>
      </c>
    </row>
    <row r="157" spans="1:15" x14ac:dyDescent="0.2">
      <c r="A157" s="19">
        <v>42823</v>
      </c>
      <c r="B157" s="20">
        <v>0.77827546296296291</v>
      </c>
      <c r="C157" s="18" t="s">
        <v>75</v>
      </c>
      <c r="D157" s="18" t="s">
        <v>2028</v>
      </c>
      <c r="E157" s="18" t="s">
        <v>628</v>
      </c>
      <c r="F157" s="18" t="s">
        <v>78</v>
      </c>
      <c r="G157" s="18" t="s">
        <v>79</v>
      </c>
      <c r="H157" s="18">
        <v>5</v>
      </c>
      <c r="I157" s="18">
        <v>-0.37</v>
      </c>
      <c r="J157" s="18">
        <v>4.63</v>
      </c>
      <c r="K157" s="18" t="s">
        <v>2029</v>
      </c>
      <c r="L157" s="18" t="s">
        <v>81</v>
      </c>
      <c r="M157" s="18" t="s">
        <v>2113</v>
      </c>
      <c r="N157" s="18" t="s">
        <v>630</v>
      </c>
      <c r="O157" s="18" t="s">
        <v>37</v>
      </c>
    </row>
    <row r="158" spans="1:15" x14ac:dyDescent="0.2">
      <c r="A158" s="19">
        <v>42823</v>
      </c>
      <c r="B158" s="20">
        <v>0.81636574074074064</v>
      </c>
      <c r="C158" s="18" t="s">
        <v>75</v>
      </c>
      <c r="D158" s="18" t="s">
        <v>1770</v>
      </c>
      <c r="E158" s="18" t="s">
        <v>628</v>
      </c>
      <c r="F158" s="18" t="s">
        <v>78</v>
      </c>
      <c r="G158" s="18" t="s">
        <v>79</v>
      </c>
      <c r="H158" s="18">
        <v>10</v>
      </c>
      <c r="I158" s="18">
        <v>-0.54</v>
      </c>
      <c r="J158" s="18">
        <v>9.4600000000000009</v>
      </c>
      <c r="K158" s="18" t="s">
        <v>1771</v>
      </c>
      <c r="L158" s="18" t="s">
        <v>81</v>
      </c>
      <c r="M158" s="18" t="s">
        <v>2114</v>
      </c>
      <c r="N158" s="18" t="s">
        <v>630</v>
      </c>
      <c r="O158" s="18" t="s">
        <v>37</v>
      </c>
    </row>
    <row r="159" spans="1:15" x14ac:dyDescent="0.2">
      <c r="A159" s="19">
        <v>42824</v>
      </c>
      <c r="B159" s="20">
        <v>0.87370370370370365</v>
      </c>
      <c r="C159" s="18" t="s">
        <v>75</v>
      </c>
      <c r="D159" s="18" t="s">
        <v>2115</v>
      </c>
      <c r="E159" s="18" t="s">
        <v>628</v>
      </c>
      <c r="F159" s="18" t="s">
        <v>78</v>
      </c>
      <c r="G159" s="18" t="s">
        <v>79</v>
      </c>
      <c r="H159" s="18">
        <v>15</v>
      </c>
      <c r="I159" s="18">
        <v>-0.71</v>
      </c>
      <c r="J159" s="18">
        <v>14.29</v>
      </c>
      <c r="K159" s="18" t="s">
        <v>2116</v>
      </c>
      <c r="L159" s="18" t="s">
        <v>81</v>
      </c>
      <c r="M159" s="18" t="s">
        <v>2117</v>
      </c>
      <c r="N159" s="18" t="s">
        <v>630</v>
      </c>
      <c r="O159" s="18" t="s">
        <v>37</v>
      </c>
    </row>
    <row r="160" spans="1:15" x14ac:dyDescent="0.2">
      <c r="A160" s="19">
        <v>42824</v>
      </c>
      <c r="B160" s="20">
        <v>0.94973379629629628</v>
      </c>
      <c r="C160" s="18" t="s">
        <v>75</v>
      </c>
      <c r="D160" s="18" t="s">
        <v>154</v>
      </c>
      <c r="E160" s="18" t="s">
        <v>628</v>
      </c>
      <c r="F160" s="18" t="s">
        <v>78</v>
      </c>
      <c r="G160" s="18" t="s">
        <v>79</v>
      </c>
      <c r="H160" s="18">
        <v>5</v>
      </c>
      <c r="I160" s="18">
        <v>-0.37</v>
      </c>
      <c r="J160" s="18">
        <v>4.63</v>
      </c>
      <c r="K160" s="18" t="s">
        <v>155</v>
      </c>
      <c r="L160" s="18" t="s">
        <v>81</v>
      </c>
      <c r="M160" s="18" t="s">
        <v>2118</v>
      </c>
      <c r="N160" s="18" t="s">
        <v>630</v>
      </c>
      <c r="O160" s="18" t="s">
        <v>2035</v>
      </c>
    </row>
    <row r="161" spans="1:15" x14ac:dyDescent="0.2">
      <c r="A161" s="19">
        <v>42825</v>
      </c>
      <c r="B161" s="20">
        <v>0.59262731481481479</v>
      </c>
      <c r="C161" s="18" t="s">
        <v>75</v>
      </c>
      <c r="D161" s="18" t="s">
        <v>2119</v>
      </c>
      <c r="E161" s="18" t="s">
        <v>682</v>
      </c>
      <c r="F161" s="18" t="s">
        <v>78</v>
      </c>
      <c r="G161" s="18" t="s">
        <v>79</v>
      </c>
      <c r="H161" s="18">
        <v>20</v>
      </c>
      <c r="I161" s="18">
        <v>-0.88</v>
      </c>
      <c r="J161" s="18">
        <v>19.12</v>
      </c>
      <c r="K161" s="18" t="s">
        <v>2120</v>
      </c>
      <c r="L161" s="18" t="s">
        <v>81</v>
      </c>
      <c r="M161" s="18" t="s">
        <v>2121</v>
      </c>
      <c r="N161" s="18" t="s">
        <v>88</v>
      </c>
      <c r="O161" s="18"/>
    </row>
    <row r="162" spans="1:15" x14ac:dyDescent="0.2">
      <c r="A162" s="19">
        <v>42826</v>
      </c>
      <c r="B162" s="20">
        <v>0.40270833333333328</v>
      </c>
      <c r="C162" s="18" t="s">
        <v>75</v>
      </c>
      <c r="D162" s="18" t="s">
        <v>1699</v>
      </c>
      <c r="E162" s="18" t="s">
        <v>628</v>
      </c>
      <c r="F162" s="18" t="s">
        <v>78</v>
      </c>
      <c r="G162" s="18" t="s">
        <v>79</v>
      </c>
      <c r="H162" s="18">
        <v>5</v>
      </c>
      <c r="I162" s="18">
        <v>-0.37</v>
      </c>
      <c r="J162" s="18">
        <v>4.63</v>
      </c>
      <c r="K162" s="18" t="s">
        <v>1700</v>
      </c>
      <c r="L162" s="18" t="s">
        <v>81</v>
      </c>
      <c r="M162" s="18" t="s">
        <v>2122</v>
      </c>
      <c r="N162" s="18" t="s">
        <v>630</v>
      </c>
      <c r="O162" s="18" t="s">
        <v>37</v>
      </c>
    </row>
    <row r="163" spans="1:15" x14ac:dyDescent="0.2">
      <c r="A163" s="19">
        <v>42826</v>
      </c>
      <c r="B163" s="20">
        <v>0.50120370370370371</v>
      </c>
      <c r="C163" s="18" t="s">
        <v>75</v>
      </c>
      <c r="D163" s="18" t="s">
        <v>1887</v>
      </c>
      <c r="E163" s="18" t="s">
        <v>628</v>
      </c>
      <c r="F163" s="18" t="s">
        <v>78</v>
      </c>
      <c r="G163" s="18" t="s">
        <v>79</v>
      </c>
      <c r="H163" s="18">
        <v>5</v>
      </c>
      <c r="I163" s="18">
        <v>-0.37</v>
      </c>
      <c r="J163" s="18">
        <v>4.63</v>
      </c>
      <c r="K163" s="18" t="s">
        <v>1888</v>
      </c>
      <c r="L163" s="18" t="s">
        <v>81</v>
      </c>
      <c r="M163" s="18" t="s">
        <v>2123</v>
      </c>
      <c r="N163" s="18" t="s">
        <v>630</v>
      </c>
      <c r="O163" s="18" t="s">
        <v>37</v>
      </c>
    </row>
    <row r="164" spans="1:15" x14ac:dyDescent="0.2">
      <c r="A164" s="19">
        <v>42826</v>
      </c>
      <c r="B164" s="20">
        <v>0.54991898148148144</v>
      </c>
      <c r="C164" s="18" t="s">
        <v>75</v>
      </c>
      <c r="D164" s="18" t="s">
        <v>2124</v>
      </c>
      <c r="E164" s="18" t="s">
        <v>682</v>
      </c>
      <c r="F164" s="18" t="s">
        <v>78</v>
      </c>
      <c r="G164" s="18" t="s">
        <v>79</v>
      </c>
      <c r="H164" s="18">
        <v>20</v>
      </c>
      <c r="I164" s="18">
        <v>-0.88</v>
      </c>
      <c r="J164" s="18">
        <v>19.12</v>
      </c>
      <c r="K164" s="18" t="s">
        <v>2125</v>
      </c>
      <c r="L164" s="18" t="s">
        <v>81</v>
      </c>
      <c r="M164" s="18" t="s">
        <v>2126</v>
      </c>
      <c r="N164" s="18" t="s">
        <v>88</v>
      </c>
      <c r="O164" s="18"/>
    </row>
    <row r="165" spans="1:15" x14ac:dyDescent="0.2">
      <c r="A165" s="19">
        <v>42826</v>
      </c>
      <c r="B165" s="20">
        <v>0.77916666666666667</v>
      </c>
      <c r="C165" s="18" t="s">
        <v>75</v>
      </c>
      <c r="D165" s="18" t="s">
        <v>663</v>
      </c>
      <c r="E165" s="18" t="s">
        <v>628</v>
      </c>
      <c r="F165" s="18" t="s">
        <v>78</v>
      </c>
      <c r="G165" s="18" t="s">
        <v>79</v>
      </c>
      <c r="H165" s="18">
        <v>140</v>
      </c>
      <c r="I165" s="18">
        <v>-4.96</v>
      </c>
      <c r="J165" s="18">
        <v>135.04</v>
      </c>
      <c r="K165" s="18" t="s">
        <v>664</v>
      </c>
      <c r="L165" s="18" t="s">
        <v>81</v>
      </c>
      <c r="M165" s="18" t="s">
        <v>2127</v>
      </c>
      <c r="N165" s="18" t="s">
        <v>630</v>
      </c>
      <c r="O165" s="18" t="s">
        <v>667</v>
      </c>
    </row>
    <row r="166" spans="1:15" x14ac:dyDescent="0.2">
      <c r="A166" s="19">
        <v>42826</v>
      </c>
      <c r="B166" s="20">
        <v>0.84373842592592585</v>
      </c>
      <c r="C166" s="18" t="s">
        <v>75</v>
      </c>
      <c r="D166" s="18" t="s">
        <v>2128</v>
      </c>
      <c r="E166" s="18" t="s">
        <v>682</v>
      </c>
      <c r="F166" s="18" t="s">
        <v>78</v>
      </c>
      <c r="G166" s="18" t="s">
        <v>79</v>
      </c>
      <c r="H166" s="18">
        <v>30</v>
      </c>
      <c r="I166" s="18">
        <v>-1.22</v>
      </c>
      <c r="J166" s="18">
        <v>28.78</v>
      </c>
      <c r="K166" s="18" t="s">
        <v>2129</v>
      </c>
      <c r="L166" s="18" t="s">
        <v>81</v>
      </c>
      <c r="M166" s="18" t="s">
        <v>2130</v>
      </c>
      <c r="N166" s="18" t="s">
        <v>88</v>
      </c>
      <c r="O166" s="18"/>
    </row>
    <row r="167" spans="1:15" x14ac:dyDescent="0.2">
      <c r="A167" s="19">
        <v>42826</v>
      </c>
      <c r="B167" s="20">
        <v>0.98495370370370372</v>
      </c>
      <c r="C167" s="18" t="s">
        <v>75</v>
      </c>
      <c r="D167" s="18" t="s">
        <v>2131</v>
      </c>
      <c r="E167" s="18" t="s">
        <v>682</v>
      </c>
      <c r="F167" s="18" t="s">
        <v>78</v>
      </c>
      <c r="G167" s="18" t="s">
        <v>79</v>
      </c>
      <c r="H167" s="18">
        <v>30</v>
      </c>
      <c r="I167" s="18">
        <v>-1.07</v>
      </c>
      <c r="J167" s="18">
        <v>28.93</v>
      </c>
      <c r="K167" s="18" t="s">
        <v>2132</v>
      </c>
      <c r="L167" s="18" t="s">
        <v>81</v>
      </c>
      <c r="M167" s="18" t="s">
        <v>2133</v>
      </c>
      <c r="N167" s="18" t="s">
        <v>88</v>
      </c>
      <c r="O167" s="18"/>
    </row>
    <row r="168" spans="1:15" x14ac:dyDescent="0.2">
      <c r="A168" s="19">
        <v>42826</v>
      </c>
      <c r="B168" s="20">
        <v>0.98525462962962962</v>
      </c>
      <c r="C168" s="18" t="s">
        <v>75</v>
      </c>
      <c r="D168" s="18" t="s">
        <v>2131</v>
      </c>
      <c r="E168" s="18" t="s">
        <v>682</v>
      </c>
      <c r="F168" s="18" t="s">
        <v>78</v>
      </c>
      <c r="G168" s="18" t="s">
        <v>79</v>
      </c>
      <c r="H168" s="18">
        <v>30</v>
      </c>
      <c r="I168" s="18">
        <v>-1.07</v>
      </c>
      <c r="J168" s="18">
        <v>28.93</v>
      </c>
      <c r="K168" s="18" t="s">
        <v>2132</v>
      </c>
      <c r="L168" s="18" t="s">
        <v>81</v>
      </c>
      <c r="M168" s="18" t="s">
        <v>2134</v>
      </c>
      <c r="N168" s="18" t="s">
        <v>88</v>
      </c>
      <c r="O168" s="18"/>
    </row>
    <row r="169" spans="1:15" x14ac:dyDescent="0.2">
      <c r="A169" s="19">
        <v>42827</v>
      </c>
      <c r="B169" s="20">
        <v>0.53682870370370372</v>
      </c>
      <c r="C169" s="18" t="s">
        <v>75</v>
      </c>
      <c r="D169" s="18" t="s">
        <v>2135</v>
      </c>
      <c r="E169" s="18" t="s">
        <v>682</v>
      </c>
      <c r="F169" s="18" t="s">
        <v>78</v>
      </c>
      <c r="G169" s="18" t="s">
        <v>79</v>
      </c>
      <c r="H169" s="18">
        <v>30</v>
      </c>
      <c r="I169" s="18">
        <v>-1.07</v>
      </c>
      <c r="J169" s="18">
        <v>28.93</v>
      </c>
      <c r="K169" s="18" t="s">
        <v>2136</v>
      </c>
      <c r="L169" s="18" t="s">
        <v>81</v>
      </c>
      <c r="M169" s="18" t="s">
        <v>2137</v>
      </c>
      <c r="N169" s="18" t="s">
        <v>88</v>
      </c>
      <c r="O169" s="18"/>
    </row>
    <row r="170" spans="1:15" x14ac:dyDescent="0.2">
      <c r="A170" s="19">
        <v>42827</v>
      </c>
      <c r="B170" s="20">
        <v>0.73651620370370363</v>
      </c>
      <c r="C170" s="18" t="s">
        <v>75</v>
      </c>
      <c r="D170" s="18" t="s">
        <v>1407</v>
      </c>
      <c r="E170" s="18" t="s">
        <v>628</v>
      </c>
      <c r="F170" s="18" t="s">
        <v>78</v>
      </c>
      <c r="G170" s="18" t="s">
        <v>79</v>
      </c>
      <c r="H170" s="18">
        <v>5</v>
      </c>
      <c r="I170" s="18">
        <v>-0.35</v>
      </c>
      <c r="J170" s="18">
        <v>4.6500000000000004</v>
      </c>
      <c r="K170" s="18" t="s">
        <v>1408</v>
      </c>
      <c r="L170" s="18" t="s">
        <v>81</v>
      </c>
      <c r="M170" s="18" t="s">
        <v>2138</v>
      </c>
      <c r="N170" s="18" t="s">
        <v>630</v>
      </c>
      <c r="O170" s="18" t="s">
        <v>37</v>
      </c>
    </row>
    <row r="171" spans="1:15" x14ac:dyDescent="0.2">
      <c r="A171" s="19">
        <v>42827</v>
      </c>
      <c r="B171" s="20">
        <v>0.73940972222222223</v>
      </c>
      <c r="C171" s="18" t="s">
        <v>75</v>
      </c>
      <c r="D171" s="18" t="s">
        <v>1407</v>
      </c>
      <c r="E171" s="18" t="s">
        <v>628</v>
      </c>
      <c r="F171" s="18" t="s">
        <v>78</v>
      </c>
      <c r="G171" s="18" t="s">
        <v>79</v>
      </c>
      <c r="H171" s="18">
        <v>4</v>
      </c>
      <c r="I171" s="18">
        <v>-0.32</v>
      </c>
      <c r="J171" s="18">
        <v>3.68</v>
      </c>
      <c r="K171" s="18" t="s">
        <v>1408</v>
      </c>
      <c r="L171" s="18" t="s">
        <v>81</v>
      </c>
      <c r="M171" s="18" t="s">
        <v>2139</v>
      </c>
      <c r="N171" s="18" t="s">
        <v>630</v>
      </c>
      <c r="O171" s="18" t="s">
        <v>53</v>
      </c>
    </row>
    <row r="172" spans="1:15" x14ac:dyDescent="0.2">
      <c r="A172" s="19">
        <v>42827</v>
      </c>
      <c r="B172" s="20">
        <v>0.75714120370370364</v>
      </c>
      <c r="C172" s="18" t="s">
        <v>75</v>
      </c>
      <c r="D172" s="18" t="s">
        <v>714</v>
      </c>
      <c r="E172" s="18" t="s">
        <v>628</v>
      </c>
      <c r="F172" s="18" t="s">
        <v>78</v>
      </c>
      <c r="G172" s="18" t="s">
        <v>79</v>
      </c>
      <c r="H172" s="18">
        <v>10</v>
      </c>
      <c r="I172" s="18">
        <v>-0.49</v>
      </c>
      <c r="J172" s="18">
        <v>9.51</v>
      </c>
      <c r="K172" s="18" t="s">
        <v>715</v>
      </c>
      <c r="L172" s="18" t="s">
        <v>81</v>
      </c>
      <c r="M172" s="18" t="s">
        <v>2140</v>
      </c>
      <c r="N172" s="18" t="s">
        <v>630</v>
      </c>
      <c r="O172" s="18" t="s">
        <v>37</v>
      </c>
    </row>
    <row r="173" spans="1:15" x14ac:dyDescent="0.2">
      <c r="A173" s="19">
        <v>42827</v>
      </c>
      <c r="B173" s="20">
        <v>0.89615740740740746</v>
      </c>
      <c r="C173" s="18" t="s">
        <v>75</v>
      </c>
      <c r="D173" s="18" t="s">
        <v>1486</v>
      </c>
      <c r="E173" s="18" t="s">
        <v>628</v>
      </c>
      <c r="F173" s="18" t="s">
        <v>78</v>
      </c>
      <c r="G173" s="18" t="s">
        <v>79</v>
      </c>
      <c r="H173" s="18">
        <v>5</v>
      </c>
      <c r="I173" s="18">
        <v>-0.35</v>
      </c>
      <c r="J173" s="18">
        <v>4.6500000000000004</v>
      </c>
      <c r="K173" s="18" t="s">
        <v>1487</v>
      </c>
      <c r="L173" s="18" t="s">
        <v>81</v>
      </c>
      <c r="M173" s="18" t="s">
        <v>2141</v>
      </c>
      <c r="N173" s="18" t="s">
        <v>630</v>
      </c>
      <c r="O173" s="18" t="s">
        <v>37</v>
      </c>
    </row>
    <row r="174" spans="1:15" x14ac:dyDescent="0.2">
      <c r="J174" s="10">
        <f>SUBTOTAL(9,J2:J173)</f>
        <v>1128.6100000000001</v>
      </c>
    </row>
  </sheetData>
  <autoFilter ref="A1:O173" xr:uid="{00000000-0009-0000-0000-000004000000}"/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O130"/>
  <sheetViews>
    <sheetView topLeftCell="P1" workbookViewId="0">
      <selection activeCell="P1" sqref="P1:AP1048576"/>
    </sheetView>
  </sheetViews>
  <sheetFormatPr defaultRowHeight="12.75" x14ac:dyDescent="0.2"/>
  <cols>
    <col min="1" max="1" width="10.140625" style="18" customWidth="1"/>
    <col min="2" max="2" width="8.140625" style="18" customWidth="1"/>
    <col min="3" max="3" width="9.5703125" style="18" customWidth="1"/>
    <col min="4" max="4" width="16.5703125" style="18" customWidth="1"/>
    <col min="5" max="5" width="9.28515625" style="18" customWidth="1"/>
    <col min="6" max="6" width="9.85546875" style="18" customWidth="1"/>
    <col min="7" max="7" width="8.42578125" style="18" customWidth="1"/>
    <col min="8" max="8" width="8.7109375" style="18" bestFit="1" customWidth="1"/>
    <col min="9" max="9" width="6.5703125" style="18" bestFit="1" customWidth="1"/>
    <col min="10" max="10" width="8.7109375" style="18" bestFit="1" customWidth="1"/>
    <col min="11" max="11" width="30" style="18" customWidth="1"/>
    <col min="12" max="12" width="6.5703125" style="18" customWidth="1"/>
    <col min="13" max="13" width="20.42578125" style="18" customWidth="1"/>
    <col min="14" max="14" width="14" style="18" customWidth="1"/>
    <col min="15" max="15" width="105.42578125" style="18" customWidth="1"/>
    <col min="16" max="16384" width="9.140625" style="18"/>
  </cols>
  <sheetData>
    <row r="1" spans="1:15" s="10" customFormat="1" x14ac:dyDescent="0.2">
      <c r="A1" s="10" t="s">
        <v>8</v>
      </c>
      <c r="B1" s="10" t="s">
        <v>607</v>
      </c>
      <c r="C1" s="10" t="s">
        <v>608</v>
      </c>
      <c r="D1" s="10" t="s">
        <v>609</v>
      </c>
      <c r="E1" s="10" t="s">
        <v>610</v>
      </c>
      <c r="F1" s="10" t="s">
        <v>611</v>
      </c>
      <c r="G1" s="10" t="s">
        <v>612</v>
      </c>
      <c r="H1" s="10" t="s">
        <v>613</v>
      </c>
      <c r="I1" s="10" t="s">
        <v>614</v>
      </c>
      <c r="J1" s="10" t="s">
        <v>615</v>
      </c>
      <c r="K1" s="10" t="s">
        <v>616</v>
      </c>
      <c r="L1" s="10" t="s">
        <v>617</v>
      </c>
      <c r="M1" s="10" t="s">
        <v>618</v>
      </c>
      <c r="N1" s="10" t="s">
        <v>619</v>
      </c>
      <c r="O1" s="10" t="s">
        <v>620</v>
      </c>
    </row>
    <row r="2" spans="1:15" x14ac:dyDescent="0.2">
      <c r="A2" s="19">
        <v>42769</v>
      </c>
      <c r="B2" s="20">
        <v>0.48366898148148146</v>
      </c>
      <c r="C2" s="18" t="s">
        <v>621</v>
      </c>
      <c r="D2" s="18" t="s">
        <v>1720</v>
      </c>
      <c r="E2" s="18" t="s">
        <v>682</v>
      </c>
      <c r="F2" s="18" t="s">
        <v>78</v>
      </c>
      <c r="G2" s="18" t="s">
        <v>79</v>
      </c>
      <c r="H2" s="18">
        <v>20</v>
      </c>
      <c r="I2" s="18">
        <v>-0.78</v>
      </c>
      <c r="J2" s="18">
        <v>19.22</v>
      </c>
      <c r="K2" s="18" t="s">
        <v>1721</v>
      </c>
      <c r="L2" s="18" t="s">
        <v>81</v>
      </c>
      <c r="M2" s="18" t="s">
        <v>1722</v>
      </c>
      <c r="N2" s="18" t="s">
        <v>88</v>
      </c>
    </row>
    <row r="3" spans="1:15" ht="12.75" customHeight="1" x14ac:dyDescent="0.2">
      <c r="A3" s="19">
        <v>42769</v>
      </c>
      <c r="B3" s="20">
        <v>0.74190972222222218</v>
      </c>
      <c r="C3" s="18" t="s">
        <v>621</v>
      </c>
      <c r="D3" s="18" t="s">
        <v>1407</v>
      </c>
      <c r="E3" s="18" t="s">
        <v>628</v>
      </c>
      <c r="F3" s="18" t="s">
        <v>78</v>
      </c>
      <c r="G3" s="18" t="s">
        <v>79</v>
      </c>
      <c r="H3" s="18">
        <v>4</v>
      </c>
      <c r="I3" s="18">
        <v>-0.32</v>
      </c>
      <c r="J3" s="18">
        <v>3.68</v>
      </c>
      <c r="K3" s="18" t="s">
        <v>1408</v>
      </c>
      <c r="L3" s="18" t="s">
        <v>81</v>
      </c>
      <c r="M3" s="18" t="s">
        <v>1723</v>
      </c>
      <c r="N3" s="18" t="s">
        <v>630</v>
      </c>
      <c r="O3" s="18" t="s">
        <v>37</v>
      </c>
    </row>
    <row r="4" spans="1:15" x14ac:dyDescent="0.2">
      <c r="A4" s="19">
        <v>42769</v>
      </c>
      <c r="B4" s="20">
        <v>0.91099537037037026</v>
      </c>
      <c r="C4" s="18" t="s">
        <v>621</v>
      </c>
      <c r="D4" s="18" t="s">
        <v>663</v>
      </c>
      <c r="E4" s="18" t="s">
        <v>906</v>
      </c>
      <c r="F4" s="18" t="s">
        <v>78</v>
      </c>
      <c r="G4" s="18" t="s">
        <v>79</v>
      </c>
      <c r="H4" s="18">
        <v>-10</v>
      </c>
      <c r="I4" s="18">
        <v>0.34</v>
      </c>
      <c r="J4" s="18">
        <v>-9.66</v>
      </c>
      <c r="M4" s="18" t="s">
        <v>1724</v>
      </c>
      <c r="N4" s="18" t="s">
        <v>630</v>
      </c>
    </row>
    <row r="5" spans="1:15" x14ac:dyDescent="0.2">
      <c r="A5" s="19">
        <v>42769</v>
      </c>
      <c r="B5" s="20">
        <v>0.92181712962962958</v>
      </c>
      <c r="C5" s="18" t="s">
        <v>621</v>
      </c>
      <c r="E5" s="18" t="s">
        <v>790</v>
      </c>
      <c r="F5" s="18" t="s">
        <v>636</v>
      </c>
      <c r="G5" s="18" t="s">
        <v>79</v>
      </c>
      <c r="H5" s="21">
        <v>-1552.21</v>
      </c>
      <c r="I5" s="18">
        <v>0</v>
      </c>
      <c r="J5" s="21">
        <v>-1552.21</v>
      </c>
      <c r="M5" s="18" t="s">
        <v>1725</v>
      </c>
    </row>
    <row r="6" spans="1:15" x14ac:dyDescent="0.2">
      <c r="A6" s="19">
        <v>42769</v>
      </c>
      <c r="B6" s="20">
        <v>0.92182870370370373</v>
      </c>
      <c r="C6" s="18" t="s">
        <v>621</v>
      </c>
      <c r="E6" s="18" t="s">
        <v>790</v>
      </c>
      <c r="F6" s="18" t="s">
        <v>78</v>
      </c>
      <c r="G6" s="18" t="s">
        <v>79</v>
      </c>
      <c r="H6" s="21">
        <v>-1552.21</v>
      </c>
      <c r="I6" s="18">
        <v>0</v>
      </c>
      <c r="J6" s="21">
        <v>-1552.21</v>
      </c>
      <c r="M6" s="18" t="s">
        <v>1725</v>
      </c>
    </row>
    <row r="7" spans="1:15" ht="12.75" customHeight="1" x14ac:dyDescent="0.2">
      <c r="A7" s="19">
        <v>42770</v>
      </c>
      <c r="B7" s="20">
        <v>0.56130787037037033</v>
      </c>
      <c r="C7" s="18" t="s">
        <v>621</v>
      </c>
      <c r="D7" s="18" t="s">
        <v>745</v>
      </c>
      <c r="E7" s="18" t="s">
        <v>628</v>
      </c>
      <c r="F7" s="18" t="s">
        <v>78</v>
      </c>
      <c r="G7" s="18" t="s">
        <v>79</v>
      </c>
      <c r="H7" s="18">
        <v>5</v>
      </c>
      <c r="I7" s="18">
        <v>-0.35</v>
      </c>
      <c r="J7" s="18">
        <v>4.6500000000000004</v>
      </c>
      <c r="K7" s="18" t="s">
        <v>1511</v>
      </c>
      <c r="L7" s="18" t="s">
        <v>81</v>
      </c>
      <c r="M7" s="18" t="s">
        <v>1726</v>
      </c>
      <c r="N7" s="18" t="s">
        <v>630</v>
      </c>
      <c r="O7" s="18" t="s">
        <v>1654</v>
      </c>
    </row>
    <row r="8" spans="1:15" x14ac:dyDescent="0.2">
      <c r="A8" s="19">
        <v>42770</v>
      </c>
      <c r="B8" s="20">
        <v>0.62690972222222219</v>
      </c>
      <c r="C8" s="18" t="s">
        <v>621</v>
      </c>
      <c r="D8" s="18" t="s">
        <v>1727</v>
      </c>
      <c r="E8" s="18" t="s">
        <v>682</v>
      </c>
      <c r="F8" s="18" t="s">
        <v>78</v>
      </c>
      <c r="G8" s="18" t="s">
        <v>79</v>
      </c>
      <c r="H8" s="18">
        <v>20</v>
      </c>
      <c r="I8" s="18">
        <v>-0.78</v>
      </c>
      <c r="J8" s="18">
        <v>19.22</v>
      </c>
      <c r="K8" s="18" t="s">
        <v>1728</v>
      </c>
      <c r="L8" s="18" t="s">
        <v>81</v>
      </c>
      <c r="M8" s="18" t="s">
        <v>1729</v>
      </c>
      <c r="N8" s="18" t="s">
        <v>88</v>
      </c>
    </row>
    <row r="9" spans="1:15" ht="12.75" customHeight="1" x14ac:dyDescent="0.2">
      <c r="A9" s="19">
        <v>42770</v>
      </c>
      <c r="B9" s="20">
        <v>0.66488425925925931</v>
      </c>
      <c r="C9" s="18" t="s">
        <v>621</v>
      </c>
      <c r="D9" s="18" t="s">
        <v>172</v>
      </c>
      <c r="E9" s="18" t="s">
        <v>628</v>
      </c>
      <c r="F9" s="18" t="s">
        <v>78</v>
      </c>
      <c r="G9" s="18" t="s">
        <v>79</v>
      </c>
      <c r="H9" s="18">
        <v>5</v>
      </c>
      <c r="I9" s="18">
        <v>-0.35</v>
      </c>
      <c r="J9" s="18">
        <v>4.6500000000000004</v>
      </c>
      <c r="K9" s="18" t="s">
        <v>173</v>
      </c>
      <c r="L9" s="18" t="s">
        <v>81</v>
      </c>
      <c r="M9" s="18" t="s">
        <v>1730</v>
      </c>
      <c r="N9" s="18" t="s">
        <v>88</v>
      </c>
      <c r="O9" s="18" t="s">
        <v>35</v>
      </c>
    </row>
    <row r="10" spans="1:15" ht="12.75" customHeight="1" x14ac:dyDescent="0.2">
      <c r="A10" s="19">
        <v>42770</v>
      </c>
      <c r="B10" s="20">
        <v>0.95640046296296299</v>
      </c>
      <c r="C10" s="18" t="s">
        <v>621</v>
      </c>
      <c r="D10" s="18" t="s">
        <v>110</v>
      </c>
      <c r="E10" s="18" t="s">
        <v>628</v>
      </c>
      <c r="F10" s="18" t="s">
        <v>78</v>
      </c>
      <c r="G10" s="18" t="s">
        <v>79</v>
      </c>
      <c r="H10" s="18">
        <v>6</v>
      </c>
      <c r="I10" s="18">
        <v>-0.37</v>
      </c>
      <c r="J10" s="18">
        <v>5.63</v>
      </c>
      <c r="K10" s="18" t="s">
        <v>111</v>
      </c>
      <c r="L10" s="18" t="s">
        <v>81</v>
      </c>
      <c r="M10" s="18" t="s">
        <v>1731</v>
      </c>
      <c r="N10" s="18" t="s">
        <v>630</v>
      </c>
      <c r="O10" s="18" t="s">
        <v>36</v>
      </c>
    </row>
    <row r="11" spans="1:15" ht="12.75" customHeight="1" x14ac:dyDescent="0.2">
      <c r="A11" s="19">
        <v>42770</v>
      </c>
      <c r="B11" s="20">
        <v>0.98525462962962962</v>
      </c>
      <c r="C11" s="18" t="s">
        <v>621</v>
      </c>
      <c r="D11" s="18" t="s">
        <v>1732</v>
      </c>
      <c r="E11" s="18" t="s">
        <v>623</v>
      </c>
      <c r="F11" s="18" t="s">
        <v>78</v>
      </c>
      <c r="G11" s="18" t="s">
        <v>79</v>
      </c>
      <c r="H11" s="18">
        <v>-17.95</v>
      </c>
      <c r="I11" s="18">
        <v>0</v>
      </c>
      <c r="J11" s="18">
        <v>-17.95</v>
      </c>
      <c r="K11" s="18" t="s">
        <v>1733</v>
      </c>
      <c r="L11" s="18" t="s">
        <v>1733</v>
      </c>
      <c r="M11" s="18" t="s">
        <v>1734</v>
      </c>
      <c r="N11" s="18" t="s">
        <v>88</v>
      </c>
      <c r="O11" s="18" t="s">
        <v>1735</v>
      </c>
    </row>
    <row r="12" spans="1:15" x14ac:dyDescent="0.2">
      <c r="A12" s="19">
        <v>42771</v>
      </c>
      <c r="B12" s="20">
        <v>0.4089930555555556</v>
      </c>
      <c r="C12" s="18" t="s">
        <v>621</v>
      </c>
      <c r="D12" s="18" t="s">
        <v>1736</v>
      </c>
      <c r="E12" s="18" t="s">
        <v>682</v>
      </c>
      <c r="F12" s="18" t="s">
        <v>78</v>
      </c>
      <c r="G12" s="18" t="s">
        <v>79</v>
      </c>
      <c r="H12" s="18">
        <v>30</v>
      </c>
      <c r="I12" s="18">
        <v>-1.07</v>
      </c>
      <c r="J12" s="18">
        <v>28.93</v>
      </c>
      <c r="K12" s="18" t="s">
        <v>1737</v>
      </c>
      <c r="L12" s="18" t="s">
        <v>81</v>
      </c>
      <c r="M12" s="18" t="s">
        <v>1738</v>
      </c>
      <c r="N12" s="18" t="s">
        <v>88</v>
      </c>
    </row>
    <row r="13" spans="1:15" ht="12.75" customHeight="1" x14ac:dyDescent="0.2">
      <c r="A13" s="19">
        <v>42771</v>
      </c>
      <c r="B13" s="20">
        <v>0.55723379629629632</v>
      </c>
      <c r="C13" s="18" t="s">
        <v>621</v>
      </c>
      <c r="D13" s="18" t="s">
        <v>1371</v>
      </c>
      <c r="E13" s="18" t="s">
        <v>628</v>
      </c>
      <c r="F13" s="18" t="s">
        <v>78</v>
      </c>
      <c r="G13" s="18" t="s">
        <v>79</v>
      </c>
      <c r="H13" s="18">
        <v>7</v>
      </c>
      <c r="I13" s="18">
        <v>-0.4</v>
      </c>
      <c r="J13" s="18">
        <v>6.6</v>
      </c>
      <c r="K13" s="18" t="s">
        <v>1372</v>
      </c>
      <c r="L13" s="18" t="s">
        <v>81</v>
      </c>
      <c r="M13" s="18" t="s">
        <v>1739</v>
      </c>
      <c r="N13" s="18" t="s">
        <v>88</v>
      </c>
      <c r="O13" s="18" t="s">
        <v>1682</v>
      </c>
    </row>
    <row r="14" spans="1:15" x14ac:dyDescent="0.2">
      <c r="A14" s="19">
        <v>42771</v>
      </c>
      <c r="B14" s="20">
        <v>0.56737268518518513</v>
      </c>
      <c r="C14" s="18" t="s">
        <v>621</v>
      </c>
      <c r="D14" s="18" t="s">
        <v>1740</v>
      </c>
      <c r="E14" s="18" t="s">
        <v>682</v>
      </c>
      <c r="F14" s="18" t="s">
        <v>78</v>
      </c>
      <c r="G14" s="18" t="s">
        <v>79</v>
      </c>
      <c r="H14" s="18">
        <v>20</v>
      </c>
      <c r="I14" s="18">
        <v>-0.78</v>
      </c>
      <c r="J14" s="18">
        <v>19.22</v>
      </c>
      <c r="K14" s="18" t="s">
        <v>1741</v>
      </c>
      <c r="L14" s="18" t="s">
        <v>81</v>
      </c>
      <c r="M14" s="18" t="s">
        <v>1742</v>
      </c>
      <c r="N14" s="18" t="s">
        <v>88</v>
      </c>
    </row>
    <row r="15" spans="1:15" ht="12.75" customHeight="1" x14ac:dyDescent="0.2">
      <c r="A15" s="19">
        <v>42771</v>
      </c>
      <c r="B15" s="20">
        <v>0.74840277777777775</v>
      </c>
      <c r="C15" s="18" t="s">
        <v>621</v>
      </c>
      <c r="D15" s="18" t="s">
        <v>1124</v>
      </c>
      <c r="E15" s="18" t="s">
        <v>628</v>
      </c>
      <c r="F15" s="18" t="s">
        <v>78</v>
      </c>
      <c r="G15" s="18" t="s">
        <v>79</v>
      </c>
      <c r="H15" s="18">
        <v>4</v>
      </c>
      <c r="I15" s="18">
        <v>-0.32</v>
      </c>
      <c r="J15" s="18">
        <v>3.68</v>
      </c>
      <c r="K15" s="18" t="s">
        <v>1125</v>
      </c>
      <c r="L15" s="18" t="s">
        <v>81</v>
      </c>
      <c r="M15" s="18" t="s">
        <v>1743</v>
      </c>
      <c r="N15" s="18" t="s">
        <v>630</v>
      </c>
      <c r="O15" s="18" t="s">
        <v>37</v>
      </c>
    </row>
    <row r="16" spans="1:15" ht="12.75" customHeight="1" x14ac:dyDescent="0.2">
      <c r="A16" s="19">
        <v>42771</v>
      </c>
      <c r="B16" s="20">
        <v>0.87160879629629628</v>
      </c>
      <c r="C16" s="18" t="s">
        <v>621</v>
      </c>
      <c r="D16" s="18" t="s">
        <v>1486</v>
      </c>
      <c r="E16" s="18" t="s">
        <v>628</v>
      </c>
      <c r="F16" s="18" t="s">
        <v>78</v>
      </c>
      <c r="G16" s="18" t="s">
        <v>79</v>
      </c>
      <c r="H16" s="18">
        <v>4</v>
      </c>
      <c r="I16" s="18">
        <v>-0.32</v>
      </c>
      <c r="J16" s="18">
        <v>3.68</v>
      </c>
      <c r="K16" s="18" t="s">
        <v>1487</v>
      </c>
      <c r="L16" s="18" t="s">
        <v>81</v>
      </c>
      <c r="M16" s="18" t="s">
        <v>1744</v>
      </c>
      <c r="N16" s="18" t="s">
        <v>630</v>
      </c>
      <c r="O16" s="18" t="s">
        <v>37</v>
      </c>
    </row>
    <row r="17" spans="1:15" ht="12.75" customHeight="1" x14ac:dyDescent="0.2">
      <c r="A17" s="19">
        <v>42771</v>
      </c>
      <c r="B17" s="20">
        <v>0.89712962962962972</v>
      </c>
      <c r="C17" s="18" t="s">
        <v>621</v>
      </c>
      <c r="D17" s="18" t="s">
        <v>1191</v>
      </c>
      <c r="E17" s="18" t="s">
        <v>628</v>
      </c>
      <c r="F17" s="18" t="s">
        <v>78</v>
      </c>
      <c r="G17" s="18" t="s">
        <v>79</v>
      </c>
      <c r="H17" s="18">
        <v>4</v>
      </c>
      <c r="I17" s="18">
        <v>-0.32</v>
      </c>
      <c r="J17" s="18">
        <v>3.68</v>
      </c>
      <c r="K17" s="18" t="s">
        <v>1192</v>
      </c>
      <c r="L17" s="18" t="s">
        <v>81</v>
      </c>
      <c r="M17" s="18" t="s">
        <v>1745</v>
      </c>
      <c r="N17" s="18" t="s">
        <v>630</v>
      </c>
      <c r="O17" s="18" t="s">
        <v>37</v>
      </c>
    </row>
    <row r="18" spans="1:15" ht="12.75" customHeight="1" x14ac:dyDescent="0.2">
      <c r="A18" s="19">
        <v>42772</v>
      </c>
      <c r="B18" s="20">
        <v>0.29403935185185187</v>
      </c>
      <c r="C18" s="18" t="s">
        <v>621</v>
      </c>
      <c r="D18" s="18" t="s">
        <v>184</v>
      </c>
      <c r="E18" s="18" t="s">
        <v>628</v>
      </c>
      <c r="F18" s="18" t="s">
        <v>78</v>
      </c>
      <c r="G18" s="18" t="s">
        <v>79</v>
      </c>
      <c r="H18" s="18">
        <v>6</v>
      </c>
      <c r="I18" s="18">
        <v>-0.37</v>
      </c>
      <c r="J18" s="18">
        <v>5.63</v>
      </c>
      <c r="K18" s="18" t="s">
        <v>185</v>
      </c>
      <c r="L18" s="18" t="s">
        <v>81</v>
      </c>
      <c r="M18" s="18" t="s">
        <v>1746</v>
      </c>
      <c r="N18" s="18" t="s">
        <v>630</v>
      </c>
      <c r="O18" s="18" t="s">
        <v>36</v>
      </c>
    </row>
    <row r="19" spans="1:15" ht="12.75" customHeight="1" x14ac:dyDescent="0.2">
      <c r="A19" s="19">
        <v>42772</v>
      </c>
      <c r="B19" s="20">
        <v>0.50189814814814815</v>
      </c>
      <c r="C19" s="18" t="s">
        <v>621</v>
      </c>
      <c r="D19" s="18" t="s">
        <v>345</v>
      </c>
      <c r="E19" s="18" t="s">
        <v>628</v>
      </c>
      <c r="F19" s="18" t="s">
        <v>78</v>
      </c>
      <c r="G19" s="18" t="s">
        <v>79</v>
      </c>
      <c r="H19" s="18">
        <v>12</v>
      </c>
      <c r="I19" s="18">
        <v>-0.55000000000000004</v>
      </c>
      <c r="J19" s="18">
        <v>11.45</v>
      </c>
      <c r="K19" s="18" t="s">
        <v>676</v>
      </c>
      <c r="L19" s="18" t="s">
        <v>81</v>
      </c>
      <c r="M19" s="18" t="s">
        <v>1747</v>
      </c>
      <c r="N19" s="18" t="s">
        <v>630</v>
      </c>
      <c r="O19" s="18" t="s">
        <v>36</v>
      </c>
    </row>
    <row r="20" spans="1:15" ht="12.75" customHeight="1" x14ac:dyDescent="0.2">
      <c r="A20" s="19">
        <v>42772</v>
      </c>
      <c r="B20" s="20">
        <v>0.55123842592592587</v>
      </c>
      <c r="C20" s="18" t="s">
        <v>621</v>
      </c>
      <c r="D20" s="18" t="s">
        <v>1013</v>
      </c>
      <c r="E20" s="18" t="s">
        <v>628</v>
      </c>
      <c r="F20" s="18" t="s">
        <v>78</v>
      </c>
      <c r="G20" s="18" t="s">
        <v>79</v>
      </c>
      <c r="H20" s="18">
        <v>4</v>
      </c>
      <c r="I20" s="18">
        <v>-0.32</v>
      </c>
      <c r="J20" s="18">
        <v>3.68</v>
      </c>
      <c r="K20" s="18" t="s">
        <v>1014</v>
      </c>
      <c r="L20" s="18" t="s">
        <v>81</v>
      </c>
      <c r="M20" s="18" t="s">
        <v>1748</v>
      </c>
      <c r="N20" s="18" t="s">
        <v>630</v>
      </c>
      <c r="O20" s="18" t="s">
        <v>1108</v>
      </c>
    </row>
    <row r="21" spans="1:15" ht="12.75" customHeight="1" x14ac:dyDescent="0.2">
      <c r="A21" s="19">
        <v>42772</v>
      </c>
      <c r="B21" s="20">
        <v>0.75018518518518518</v>
      </c>
      <c r="C21" s="18" t="s">
        <v>621</v>
      </c>
      <c r="D21" s="18" t="s">
        <v>1565</v>
      </c>
      <c r="E21" s="18" t="s">
        <v>628</v>
      </c>
      <c r="F21" s="18" t="s">
        <v>78</v>
      </c>
      <c r="G21" s="18" t="s">
        <v>79</v>
      </c>
      <c r="H21" s="18">
        <v>4</v>
      </c>
      <c r="I21" s="18">
        <v>-0.32</v>
      </c>
      <c r="J21" s="18">
        <v>3.68</v>
      </c>
      <c r="K21" s="18" t="s">
        <v>1566</v>
      </c>
      <c r="L21" s="18" t="s">
        <v>81</v>
      </c>
      <c r="M21" s="18" t="s">
        <v>1749</v>
      </c>
      <c r="N21" s="18" t="s">
        <v>630</v>
      </c>
      <c r="O21" s="18" t="s">
        <v>53</v>
      </c>
    </row>
    <row r="22" spans="1:15" ht="12.75" customHeight="1" x14ac:dyDescent="0.2">
      <c r="A22" s="19">
        <v>42772</v>
      </c>
      <c r="B22" s="20">
        <v>0.78427083333333336</v>
      </c>
      <c r="C22" s="18" t="s">
        <v>621</v>
      </c>
      <c r="D22" s="18" t="s">
        <v>172</v>
      </c>
      <c r="E22" s="18" t="s">
        <v>628</v>
      </c>
      <c r="F22" s="18" t="s">
        <v>78</v>
      </c>
      <c r="G22" s="18" t="s">
        <v>79</v>
      </c>
      <c r="H22" s="18">
        <v>4</v>
      </c>
      <c r="I22" s="18">
        <v>-0.32</v>
      </c>
      <c r="J22" s="18">
        <v>3.68</v>
      </c>
      <c r="K22" s="18" t="s">
        <v>173</v>
      </c>
      <c r="L22" s="18" t="s">
        <v>81</v>
      </c>
      <c r="M22" s="18" t="s">
        <v>1750</v>
      </c>
      <c r="N22" s="18" t="s">
        <v>630</v>
      </c>
      <c r="O22" s="18" t="s">
        <v>37</v>
      </c>
    </row>
    <row r="23" spans="1:15" ht="12.75" customHeight="1" x14ac:dyDescent="0.2">
      <c r="A23" s="19">
        <v>42772</v>
      </c>
      <c r="B23" s="20">
        <v>0.823125</v>
      </c>
      <c r="C23" s="18" t="s">
        <v>621</v>
      </c>
      <c r="D23" s="18" t="s">
        <v>163</v>
      </c>
      <c r="E23" s="18" t="s">
        <v>628</v>
      </c>
      <c r="F23" s="18" t="s">
        <v>78</v>
      </c>
      <c r="G23" s="18" t="s">
        <v>79</v>
      </c>
      <c r="H23" s="18">
        <v>8</v>
      </c>
      <c r="I23" s="18">
        <v>-0.43</v>
      </c>
      <c r="J23" s="18">
        <v>7.57</v>
      </c>
      <c r="K23" s="18" t="s">
        <v>164</v>
      </c>
      <c r="L23" s="18" t="s">
        <v>81</v>
      </c>
      <c r="M23" s="18" t="s">
        <v>1751</v>
      </c>
      <c r="N23" s="18" t="s">
        <v>630</v>
      </c>
      <c r="O23" s="18" t="s">
        <v>37</v>
      </c>
    </row>
    <row r="24" spans="1:15" ht="12.75" customHeight="1" x14ac:dyDescent="0.2">
      <c r="A24" s="19">
        <v>42772</v>
      </c>
      <c r="B24" s="20">
        <v>0.89353009259259253</v>
      </c>
      <c r="C24" s="18" t="s">
        <v>621</v>
      </c>
      <c r="D24" s="18" t="s">
        <v>1461</v>
      </c>
      <c r="E24" s="18" t="s">
        <v>628</v>
      </c>
      <c r="F24" s="18" t="s">
        <v>78</v>
      </c>
      <c r="G24" s="18" t="s">
        <v>79</v>
      </c>
      <c r="H24" s="18">
        <v>6</v>
      </c>
      <c r="I24" s="18">
        <v>-0.37</v>
      </c>
      <c r="J24" s="18">
        <v>5.63</v>
      </c>
      <c r="K24" s="18" t="s">
        <v>1462</v>
      </c>
      <c r="L24" s="18" t="s">
        <v>81</v>
      </c>
      <c r="M24" s="18" t="s">
        <v>1752</v>
      </c>
      <c r="N24" s="18" t="s">
        <v>630</v>
      </c>
      <c r="O24" s="18" t="s">
        <v>36</v>
      </c>
    </row>
    <row r="25" spans="1:15" ht="12.75" customHeight="1" x14ac:dyDescent="0.2">
      <c r="A25" s="19">
        <v>42772</v>
      </c>
      <c r="B25" s="20">
        <v>0.90729166666666661</v>
      </c>
      <c r="C25" s="18" t="s">
        <v>621</v>
      </c>
      <c r="D25" s="18" t="s">
        <v>92</v>
      </c>
      <c r="E25" s="18" t="s">
        <v>628</v>
      </c>
      <c r="F25" s="18" t="s">
        <v>78</v>
      </c>
      <c r="G25" s="18" t="s">
        <v>79</v>
      </c>
      <c r="H25" s="18">
        <v>6</v>
      </c>
      <c r="I25" s="18">
        <v>-0.37</v>
      </c>
      <c r="J25" s="18">
        <v>5.63</v>
      </c>
      <c r="K25" s="18" t="s">
        <v>93</v>
      </c>
      <c r="L25" s="18" t="s">
        <v>81</v>
      </c>
      <c r="M25" s="18" t="s">
        <v>1753</v>
      </c>
      <c r="N25" s="18" t="s">
        <v>88</v>
      </c>
      <c r="O25" s="18" t="s">
        <v>36</v>
      </c>
    </row>
    <row r="26" spans="1:15" ht="12.75" customHeight="1" x14ac:dyDescent="0.2">
      <c r="A26" s="19">
        <v>42772</v>
      </c>
      <c r="B26" s="20">
        <v>0.94196759259259266</v>
      </c>
      <c r="C26" s="18" t="s">
        <v>621</v>
      </c>
      <c r="D26" s="18" t="s">
        <v>1684</v>
      </c>
      <c r="E26" s="18" t="s">
        <v>628</v>
      </c>
      <c r="F26" s="18" t="s">
        <v>78</v>
      </c>
      <c r="G26" s="18" t="s">
        <v>79</v>
      </c>
      <c r="H26" s="18">
        <v>6</v>
      </c>
      <c r="I26" s="18">
        <v>-0.37</v>
      </c>
      <c r="J26" s="18">
        <v>5.63</v>
      </c>
      <c r="K26" s="18" t="s">
        <v>1685</v>
      </c>
      <c r="L26" s="18" t="s">
        <v>81</v>
      </c>
      <c r="M26" s="18" t="s">
        <v>1754</v>
      </c>
      <c r="N26" s="18" t="s">
        <v>630</v>
      </c>
      <c r="O26" s="18" t="s">
        <v>36</v>
      </c>
    </row>
    <row r="27" spans="1:15" ht="12.75" customHeight="1" x14ac:dyDescent="0.2">
      <c r="A27" s="19">
        <v>42773</v>
      </c>
      <c r="B27" s="20">
        <v>0.39188657407407407</v>
      </c>
      <c r="C27" s="18" t="s">
        <v>621</v>
      </c>
      <c r="D27" s="18" t="s">
        <v>234</v>
      </c>
      <c r="E27" s="18" t="s">
        <v>628</v>
      </c>
      <c r="F27" s="18" t="s">
        <v>78</v>
      </c>
      <c r="G27" s="18" t="s">
        <v>79</v>
      </c>
      <c r="H27" s="18">
        <v>6</v>
      </c>
      <c r="I27" s="18">
        <v>-0.37</v>
      </c>
      <c r="J27" s="18">
        <v>5.63</v>
      </c>
      <c r="K27" s="18" t="s">
        <v>235</v>
      </c>
      <c r="L27" s="18" t="s">
        <v>81</v>
      </c>
      <c r="M27" s="18" t="s">
        <v>1755</v>
      </c>
      <c r="N27" s="18" t="s">
        <v>630</v>
      </c>
      <c r="O27" s="18" t="s">
        <v>36</v>
      </c>
    </row>
    <row r="28" spans="1:15" ht="12.75" customHeight="1" x14ac:dyDescent="0.2">
      <c r="A28" s="19">
        <v>42773</v>
      </c>
      <c r="B28" s="20">
        <v>0.49936342592592592</v>
      </c>
      <c r="C28" s="18" t="s">
        <v>621</v>
      </c>
      <c r="D28" s="18" t="s">
        <v>1756</v>
      </c>
      <c r="E28" s="18" t="s">
        <v>628</v>
      </c>
      <c r="F28" s="18" t="s">
        <v>78</v>
      </c>
      <c r="G28" s="18" t="s">
        <v>79</v>
      </c>
      <c r="H28" s="18">
        <v>-319.89999999999998</v>
      </c>
      <c r="I28" s="18">
        <v>0</v>
      </c>
      <c r="J28" s="18">
        <v>-319.89999999999998</v>
      </c>
      <c r="K28" s="18" t="s">
        <v>1757</v>
      </c>
      <c r="L28" s="18" t="s">
        <v>1757</v>
      </c>
      <c r="M28" s="18" t="s">
        <v>1758</v>
      </c>
      <c r="N28" s="18" t="s">
        <v>88</v>
      </c>
      <c r="O28" s="18" t="s">
        <v>1759</v>
      </c>
    </row>
    <row r="29" spans="1:15" ht="12.75" customHeight="1" x14ac:dyDescent="0.2">
      <c r="A29" s="19">
        <v>42773</v>
      </c>
      <c r="B29" s="20">
        <v>0.65469907407407402</v>
      </c>
      <c r="C29" s="18" t="s">
        <v>621</v>
      </c>
      <c r="D29" s="18" t="s">
        <v>550</v>
      </c>
      <c r="E29" s="18" t="s">
        <v>628</v>
      </c>
      <c r="F29" s="18" t="s">
        <v>78</v>
      </c>
      <c r="G29" s="18" t="s">
        <v>79</v>
      </c>
      <c r="H29" s="18">
        <v>6</v>
      </c>
      <c r="I29" s="18">
        <v>-0.37</v>
      </c>
      <c r="J29" s="18">
        <v>5.63</v>
      </c>
      <c r="K29" s="18" t="s">
        <v>551</v>
      </c>
      <c r="L29" s="18" t="s">
        <v>81</v>
      </c>
      <c r="M29" s="18" t="s">
        <v>1760</v>
      </c>
      <c r="N29" s="18" t="s">
        <v>630</v>
      </c>
      <c r="O29" s="18" t="s">
        <v>36</v>
      </c>
    </row>
    <row r="30" spans="1:15" ht="12.75" customHeight="1" x14ac:dyDescent="0.2">
      <c r="A30" s="19">
        <v>42773</v>
      </c>
      <c r="B30" s="20">
        <v>0.8090856481481481</v>
      </c>
      <c r="C30" s="18" t="s">
        <v>621</v>
      </c>
      <c r="D30" s="18" t="s">
        <v>1565</v>
      </c>
      <c r="E30" s="18" t="s">
        <v>628</v>
      </c>
      <c r="F30" s="18" t="s">
        <v>78</v>
      </c>
      <c r="G30" s="18" t="s">
        <v>79</v>
      </c>
      <c r="H30" s="18">
        <v>12</v>
      </c>
      <c r="I30" s="18">
        <v>-0.55000000000000004</v>
      </c>
      <c r="J30" s="18">
        <v>11.45</v>
      </c>
      <c r="K30" s="18" t="s">
        <v>1566</v>
      </c>
      <c r="L30" s="18" t="s">
        <v>81</v>
      </c>
      <c r="M30" s="18" t="s">
        <v>1761</v>
      </c>
      <c r="N30" s="18" t="s">
        <v>630</v>
      </c>
      <c r="O30" s="18" t="s">
        <v>53</v>
      </c>
    </row>
    <row r="31" spans="1:15" ht="12.75" customHeight="1" x14ac:dyDescent="0.2">
      <c r="A31" s="19">
        <v>42773</v>
      </c>
      <c r="B31" s="20">
        <v>0.80932870370370369</v>
      </c>
      <c r="C31" s="18" t="s">
        <v>621</v>
      </c>
      <c r="D31" s="18" t="s">
        <v>142</v>
      </c>
      <c r="E31" s="18" t="s">
        <v>628</v>
      </c>
      <c r="F31" s="18" t="s">
        <v>78</v>
      </c>
      <c r="G31" s="18" t="s">
        <v>79</v>
      </c>
      <c r="H31" s="18">
        <v>20</v>
      </c>
      <c r="I31" s="18">
        <v>-0.78</v>
      </c>
      <c r="J31" s="18">
        <v>19.22</v>
      </c>
      <c r="K31" s="18" t="s">
        <v>143</v>
      </c>
      <c r="L31" s="18" t="s">
        <v>81</v>
      </c>
      <c r="M31" s="18" t="s">
        <v>1762</v>
      </c>
      <c r="N31" s="18" t="s">
        <v>630</v>
      </c>
      <c r="O31" s="18" t="s">
        <v>53</v>
      </c>
    </row>
    <row r="32" spans="1:15" ht="12.75" customHeight="1" x14ac:dyDescent="0.2">
      <c r="A32" s="19">
        <v>42773</v>
      </c>
      <c r="B32" s="20">
        <v>0.81946759259259261</v>
      </c>
      <c r="C32" s="18" t="s">
        <v>621</v>
      </c>
      <c r="D32" s="18" t="s">
        <v>145</v>
      </c>
      <c r="E32" s="18" t="s">
        <v>628</v>
      </c>
      <c r="F32" s="18" t="s">
        <v>78</v>
      </c>
      <c r="G32" s="18" t="s">
        <v>79</v>
      </c>
      <c r="H32" s="18">
        <v>8</v>
      </c>
      <c r="I32" s="18">
        <v>-0.43</v>
      </c>
      <c r="J32" s="18">
        <v>7.57</v>
      </c>
      <c r="K32" s="18" t="s">
        <v>146</v>
      </c>
      <c r="L32" s="18" t="s">
        <v>81</v>
      </c>
      <c r="M32" s="18" t="s">
        <v>1763</v>
      </c>
      <c r="N32" s="18" t="s">
        <v>630</v>
      </c>
      <c r="O32" s="18" t="s">
        <v>53</v>
      </c>
    </row>
    <row r="33" spans="1:15" ht="12.75" customHeight="1" x14ac:dyDescent="0.2">
      <c r="A33" s="19">
        <v>42774</v>
      </c>
      <c r="B33" s="20">
        <v>0.24158564814814812</v>
      </c>
      <c r="C33" s="18" t="s">
        <v>621</v>
      </c>
      <c r="D33" s="18" t="s">
        <v>1764</v>
      </c>
      <c r="E33" s="18" t="s">
        <v>623</v>
      </c>
      <c r="F33" s="18" t="s">
        <v>78</v>
      </c>
      <c r="G33" s="18" t="s">
        <v>79</v>
      </c>
      <c r="H33" s="18">
        <v>-6.99</v>
      </c>
      <c r="I33" s="18">
        <v>0</v>
      </c>
      <c r="J33" s="18">
        <v>-6.99</v>
      </c>
      <c r="K33" s="18" t="s">
        <v>1765</v>
      </c>
      <c r="L33" s="18" t="s">
        <v>1765</v>
      </c>
      <c r="M33" s="18" t="s">
        <v>1766</v>
      </c>
      <c r="N33" s="18" t="s">
        <v>88</v>
      </c>
      <c r="O33" s="18" t="s">
        <v>1767</v>
      </c>
    </row>
    <row r="34" spans="1:15" ht="12.75" customHeight="1" x14ac:dyDescent="0.2">
      <c r="A34" s="19">
        <v>42774</v>
      </c>
      <c r="B34" s="20">
        <v>0.39701388888888883</v>
      </c>
      <c r="C34" s="18" t="s">
        <v>621</v>
      </c>
      <c r="D34" s="18" t="s">
        <v>151</v>
      </c>
      <c r="E34" s="18" t="s">
        <v>628</v>
      </c>
      <c r="F34" s="18" t="s">
        <v>78</v>
      </c>
      <c r="G34" s="18" t="s">
        <v>79</v>
      </c>
      <c r="H34" s="18">
        <v>12</v>
      </c>
      <c r="I34" s="18">
        <v>-0.55000000000000004</v>
      </c>
      <c r="J34" s="18">
        <v>11.45</v>
      </c>
      <c r="K34" s="18" t="s">
        <v>152</v>
      </c>
      <c r="L34" s="18" t="s">
        <v>81</v>
      </c>
      <c r="M34" s="18" t="s">
        <v>1768</v>
      </c>
      <c r="N34" s="18" t="s">
        <v>630</v>
      </c>
      <c r="O34" s="18" t="s">
        <v>36</v>
      </c>
    </row>
    <row r="35" spans="1:15" ht="12.75" customHeight="1" x14ac:dyDescent="0.2">
      <c r="A35" s="19">
        <v>42774</v>
      </c>
      <c r="B35" s="20">
        <v>0.50384259259259256</v>
      </c>
      <c r="C35" s="18" t="s">
        <v>621</v>
      </c>
      <c r="D35" s="18" t="s">
        <v>1301</v>
      </c>
      <c r="E35" s="18" t="s">
        <v>628</v>
      </c>
      <c r="F35" s="18" t="s">
        <v>78</v>
      </c>
      <c r="G35" s="18" t="s">
        <v>79</v>
      </c>
      <c r="H35" s="18">
        <v>4</v>
      </c>
      <c r="I35" s="18">
        <v>-0.32</v>
      </c>
      <c r="J35" s="18">
        <v>3.68</v>
      </c>
      <c r="K35" s="18" t="s">
        <v>1302</v>
      </c>
      <c r="L35" s="18" t="s">
        <v>81</v>
      </c>
      <c r="M35" s="18" t="s">
        <v>1769</v>
      </c>
      <c r="N35" s="18" t="s">
        <v>630</v>
      </c>
      <c r="O35" s="18" t="s">
        <v>1108</v>
      </c>
    </row>
    <row r="36" spans="1:15" x14ac:dyDescent="0.2">
      <c r="A36" s="19">
        <v>42774</v>
      </c>
      <c r="B36" s="20">
        <v>0.7163425925925927</v>
      </c>
      <c r="C36" s="18" t="s">
        <v>621</v>
      </c>
      <c r="D36" s="18" t="s">
        <v>1770</v>
      </c>
      <c r="E36" s="18" t="s">
        <v>682</v>
      </c>
      <c r="F36" s="18" t="s">
        <v>78</v>
      </c>
      <c r="G36" s="18" t="s">
        <v>79</v>
      </c>
      <c r="H36" s="18">
        <v>30</v>
      </c>
      <c r="I36" s="18">
        <v>-1.07</v>
      </c>
      <c r="J36" s="18">
        <v>28.93</v>
      </c>
      <c r="K36" s="18" t="s">
        <v>1771</v>
      </c>
      <c r="L36" s="18" t="s">
        <v>81</v>
      </c>
      <c r="M36" s="18" t="s">
        <v>1772</v>
      </c>
      <c r="N36" s="18" t="s">
        <v>88</v>
      </c>
    </row>
    <row r="37" spans="1:15" ht="12.75" customHeight="1" x14ac:dyDescent="0.2">
      <c r="A37" s="19">
        <v>42774</v>
      </c>
      <c r="B37" s="20">
        <v>0.7243750000000001</v>
      </c>
      <c r="C37" s="18" t="s">
        <v>621</v>
      </c>
      <c r="D37" s="18" t="s">
        <v>1770</v>
      </c>
      <c r="E37" s="18" t="s">
        <v>628</v>
      </c>
      <c r="F37" s="18" t="s">
        <v>78</v>
      </c>
      <c r="G37" s="18" t="s">
        <v>79</v>
      </c>
      <c r="H37" s="18">
        <v>8</v>
      </c>
      <c r="I37" s="18">
        <v>-0.43</v>
      </c>
      <c r="J37" s="18">
        <v>7.57</v>
      </c>
      <c r="K37" s="18" t="s">
        <v>1771</v>
      </c>
      <c r="L37" s="18" t="s">
        <v>81</v>
      </c>
      <c r="M37" s="18" t="s">
        <v>1773</v>
      </c>
      <c r="N37" s="18" t="s">
        <v>630</v>
      </c>
      <c r="O37" s="18" t="s">
        <v>1108</v>
      </c>
    </row>
    <row r="38" spans="1:15" x14ac:dyDescent="0.2">
      <c r="A38" s="19">
        <v>42775</v>
      </c>
      <c r="B38" s="20">
        <v>0.49378472222222225</v>
      </c>
      <c r="C38" s="18" t="s">
        <v>621</v>
      </c>
      <c r="D38" s="18" t="s">
        <v>348</v>
      </c>
      <c r="E38" s="18" t="s">
        <v>682</v>
      </c>
      <c r="F38" s="18" t="s">
        <v>78</v>
      </c>
      <c r="G38" s="18" t="s">
        <v>79</v>
      </c>
      <c r="H38" s="18">
        <v>-6</v>
      </c>
      <c r="I38" s="18">
        <v>0</v>
      </c>
      <c r="J38" s="18">
        <v>-6</v>
      </c>
      <c r="K38" s="18" t="s">
        <v>350</v>
      </c>
      <c r="L38" s="18" t="s">
        <v>350</v>
      </c>
      <c r="M38" s="18" t="s">
        <v>1774</v>
      </c>
      <c r="N38" s="18" t="s">
        <v>88</v>
      </c>
    </row>
    <row r="39" spans="1:15" ht="12.75" customHeight="1" x14ac:dyDescent="0.2">
      <c r="A39" s="19">
        <v>42775</v>
      </c>
      <c r="B39" s="20">
        <v>0.55246527777777776</v>
      </c>
      <c r="C39" s="18" t="s">
        <v>621</v>
      </c>
      <c r="D39" s="18" t="s">
        <v>566</v>
      </c>
      <c r="E39" s="18" t="s">
        <v>628</v>
      </c>
      <c r="F39" s="18" t="s">
        <v>78</v>
      </c>
      <c r="G39" s="18" t="s">
        <v>79</v>
      </c>
      <c r="H39" s="18">
        <v>7</v>
      </c>
      <c r="I39" s="18">
        <v>-0.4</v>
      </c>
      <c r="J39" s="18">
        <v>6.6</v>
      </c>
      <c r="K39" s="18" t="s">
        <v>567</v>
      </c>
      <c r="L39" s="18" t="s">
        <v>81</v>
      </c>
      <c r="M39" s="18" t="s">
        <v>1775</v>
      </c>
      <c r="N39" s="18" t="s">
        <v>88</v>
      </c>
      <c r="O39" s="18" t="s">
        <v>1682</v>
      </c>
    </row>
    <row r="40" spans="1:15" ht="12.75" customHeight="1" x14ac:dyDescent="0.2">
      <c r="A40" s="19">
        <v>42775</v>
      </c>
      <c r="B40" s="20">
        <v>0.64575231481481488</v>
      </c>
      <c r="C40" s="18" t="s">
        <v>621</v>
      </c>
      <c r="D40" s="18" t="s">
        <v>767</v>
      </c>
      <c r="E40" s="18" t="s">
        <v>628</v>
      </c>
      <c r="F40" s="18" t="s">
        <v>78</v>
      </c>
      <c r="G40" s="18" t="s">
        <v>79</v>
      </c>
      <c r="H40" s="18">
        <v>8</v>
      </c>
      <c r="I40" s="18">
        <v>-0.43</v>
      </c>
      <c r="J40" s="18">
        <v>7.57</v>
      </c>
      <c r="K40" s="18" t="s">
        <v>768</v>
      </c>
      <c r="L40" s="18" t="s">
        <v>81</v>
      </c>
      <c r="M40" s="18" t="s">
        <v>1776</v>
      </c>
      <c r="N40" s="18" t="s">
        <v>630</v>
      </c>
      <c r="O40" s="18" t="s">
        <v>1108</v>
      </c>
    </row>
    <row r="41" spans="1:15" ht="12.75" customHeight="1" x14ac:dyDescent="0.2">
      <c r="A41" s="19">
        <v>42775</v>
      </c>
      <c r="B41" s="20">
        <v>0.72332175925925923</v>
      </c>
      <c r="C41" s="18" t="s">
        <v>621</v>
      </c>
      <c r="D41" s="18" t="s">
        <v>163</v>
      </c>
      <c r="E41" s="18" t="s">
        <v>628</v>
      </c>
      <c r="F41" s="18" t="s">
        <v>78</v>
      </c>
      <c r="G41" s="18" t="s">
        <v>79</v>
      </c>
      <c r="H41" s="18">
        <v>8</v>
      </c>
      <c r="I41" s="18">
        <v>-0.43</v>
      </c>
      <c r="J41" s="18">
        <v>7.57</v>
      </c>
      <c r="K41" s="18" t="s">
        <v>164</v>
      </c>
      <c r="L41" s="18" t="s">
        <v>81</v>
      </c>
      <c r="M41" s="18" t="s">
        <v>1777</v>
      </c>
      <c r="N41" s="18" t="s">
        <v>630</v>
      </c>
      <c r="O41" s="18" t="s">
        <v>1108</v>
      </c>
    </row>
    <row r="42" spans="1:15" x14ac:dyDescent="0.2">
      <c r="A42" s="19">
        <v>42775</v>
      </c>
      <c r="B42" s="20">
        <v>0.74569444444444455</v>
      </c>
      <c r="C42" s="18" t="s">
        <v>621</v>
      </c>
      <c r="D42" s="18" t="s">
        <v>1778</v>
      </c>
      <c r="E42" s="18" t="s">
        <v>682</v>
      </c>
      <c r="F42" s="18" t="s">
        <v>78</v>
      </c>
      <c r="G42" s="18" t="s">
        <v>79</v>
      </c>
      <c r="H42" s="18">
        <v>20</v>
      </c>
      <c r="I42" s="18">
        <v>-0.78</v>
      </c>
      <c r="J42" s="18">
        <v>19.22</v>
      </c>
      <c r="K42" s="18" t="s">
        <v>1779</v>
      </c>
      <c r="L42" s="18" t="s">
        <v>81</v>
      </c>
      <c r="M42" s="18" t="s">
        <v>1780</v>
      </c>
      <c r="N42" s="18" t="s">
        <v>630</v>
      </c>
    </row>
    <row r="43" spans="1:15" ht="12.75" customHeight="1" x14ac:dyDescent="0.2">
      <c r="A43" s="19">
        <v>42775</v>
      </c>
      <c r="B43" s="20">
        <v>0.75071759259259263</v>
      </c>
      <c r="C43" s="18" t="s">
        <v>621</v>
      </c>
      <c r="D43" s="18" t="s">
        <v>1778</v>
      </c>
      <c r="E43" s="18" t="s">
        <v>628</v>
      </c>
      <c r="F43" s="18" t="s">
        <v>78</v>
      </c>
      <c r="G43" s="18" t="s">
        <v>79</v>
      </c>
      <c r="H43" s="18">
        <v>4</v>
      </c>
      <c r="I43" s="18">
        <v>-0.32</v>
      </c>
      <c r="J43" s="18">
        <v>3.68</v>
      </c>
      <c r="K43" s="18" t="s">
        <v>1779</v>
      </c>
      <c r="L43" s="18" t="s">
        <v>81</v>
      </c>
      <c r="M43" s="18" t="s">
        <v>1781</v>
      </c>
      <c r="N43" s="18" t="s">
        <v>630</v>
      </c>
      <c r="O43" s="18" t="s">
        <v>1108</v>
      </c>
    </row>
    <row r="44" spans="1:15" x14ac:dyDescent="0.2">
      <c r="A44" s="19">
        <v>42777</v>
      </c>
      <c r="B44" s="20">
        <v>0.61723379629629627</v>
      </c>
      <c r="C44" s="18" t="s">
        <v>621</v>
      </c>
      <c r="D44" s="18" t="s">
        <v>1782</v>
      </c>
      <c r="E44" s="18" t="s">
        <v>682</v>
      </c>
      <c r="F44" s="18" t="s">
        <v>78</v>
      </c>
      <c r="G44" s="18" t="s">
        <v>79</v>
      </c>
      <c r="H44" s="18">
        <v>20</v>
      </c>
      <c r="I44" s="18">
        <v>-0.78</v>
      </c>
      <c r="J44" s="18">
        <v>19.22</v>
      </c>
      <c r="K44" s="18" t="s">
        <v>1783</v>
      </c>
      <c r="L44" s="18" t="s">
        <v>81</v>
      </c>
      <c r="M44" s="18" t="s">
        <v>1784</v>
      </c>
      <c r="N44" s="18" t="s">
        <v>630</v>
      </c>
    </row>
    <row r="45" spans="1:15" ht="12.75" customHeight="1" x14ac:dyDescent="0.2">
      <c r="A45" s="19">
        <v>42777</v>
      </c>
      <c r="B45" s="20">
        <v>0.81740740740740747</v>
      </c>
      <c r="C45" s="18" t="s">
        <v>621</v>
      </c>
      <c r="D45" s="18" t="s">
        <v>184</v>
      </c>
      <c r="E45" s="18" t="s">
        <v>628</v>
      </c>
      <c r="F45" s="18" t="s">
        <v>78</v>
      </c>
      <c r="G45" s="18" t="s">
        <v>79</v>
      </c>
      <c r="H45" s="18">
        <v>6</v>
      </c>
      <c r="I45" s="18">
        <v>-0.37</v>
      </c>
      <c r="J45" s="18">
        <v>5.63</v>
      </c>
      <c r="K45" s="18" t="s">
        <v>185</v>
      </c>
      <c r="L45" s="18" t="s">
        <v>81</v>
      </c>
      <c r="M45" s="18" t="s">
        <v>1785</v>
      </c>
      <c r="N45" s="18" t="s">
        <v>630</v>
      </c>
      <c r="O45" s="18" t="s">
        <v>36</v>
      </c>
    </row>
    <row r="46" spans="1:15" ht="12.75" customHeight="1" x14ac:dyDescent="0.2">
      <c r="A46" s="19">
        <v>42777</v>
      </c>
      <c r="B46" s="20">
        <v>0.83758101851851852</v>
      </c>
      <c r="C46" s="18" t="s">
        <v>621</v>
      </c>
      <c r="D46" s="18" t="s">
        <v>92</v>
      </c>
      <c r="E46" s="18" t="s">
        <v>628</v>
      </c>
      <c r="F46" s="18" t="s">
        <v>78</v>
      </c>
      <c r="G46" s="18" t="s">
        <v>79</v>
      </c>
      <c r="H46" s="18">
        <v>6</v>
      </c>
      <c r="I46" s="18">
        <v>-0.37</v>
      </c>
      <c r="J46" s="18">
        <v>5.63</v>
      </c>
      <c r="K46" s="18" t="s">
        <v>93</v>
      </c>
      <c r="L46" s="18" t="s">
        <v>81</v>
      </c>
      <c r="M46" s="18" t="s">
        <v>1786</v>
      </c>
      <c r="N46" s="18" t="s">
        <v>630</v>
      </c>
      <c r="O46" s="18" t="s">
        <v>36</v>
      </c>
    </row>
    <row r="47" spans="1:15" ht="12.75" customHeight="1" x14ac:dyDescent="0.2">
      <c r="A47" s="19">
        <v>42778</v>
      </c>
      <c r="B47" s="20">
        <v>0.49012731481481481</v>
      </c>
      <c r="C47" s="18" t="s">
        <v>621</v>
      </c>
      <c r="D47" s="18" t="s">
        <v>163</v>
      </c>
      <c r="E47" s="18" t="s">
        <v>628</v>
      </c>
      <c r="F47" s="18" t="s">
        <v>78</v>
      </c>
      <c r="G47" s="18" t="s">
        <v>79</v>
      </c>
      <c r="H47" s="18">
        <v>10</v>
      </c>
      <c r="I47" s="18">
        <v>-0.49</v>
      </c>
      <c r="J47" s="18">
        <v>9.51</v>
      </c>
      <c r="K47" s="18" t="s">
        <v>164</v>
      </c>
      <c r="L47" s="18" t="s">
        <v>81</v>
      </c>
      <c r="M47" s="18" t="s">
        <v>1787</v>
      </c>
      <c r="N47" s="18" t="s">
        <v>630</v>
      </c>
      <c r="O47" s="18" t="s">
        <v>1654</v>
      </c>
    </row>
    <row r="48" spans="1:15" ht="12.75" customHeight="1" x14ac:dyDescent="0.2">
      <c r="A48" s="19">
        <v>42778</v>
      </c>
      <c r="B48" s="20">
        <v>0.55432870370370368</v>
      </c>
      <c r="C48" s="18" t="s">
        <v>621</v>
      </c>
      <c r="D48" s="18" t="s">
        <v>1486</v>
      </c>
      <c r="E48" s="18" t="s">
        <v>628</v>
      </c>
      <c r="F48" s="18" t="s">
        <v>78</v>
      </c>
      <c r="G48" s="18" t="s">
        <v>79</v>
      </c>
      <c r="H48" s="18">
        <v>4</v>
      </c>
      <c r="I48" s="18">
        <v>-0.32</v>
      </c>
      <c r="J48" s="18">
        <v>3.68</v>
      </c>
      <c r="K48" s="18" t="s">
        <v>1487</v>
      </c>
      <c r="L48" s="18" t="s">
        <v>81</v>
      </c>
      <c r="M48" s="18" t="s">
        <v>1788</v>
      </c>
      <c r="N48" s="18" t="s">
        <v>630</v>
      </c>
      <c r="O48" s="18" t="s">
        <v>37</v>
      </c>
    </row>
    <row r="49" spans="1:15" ht="12.75" customHeight="1" x14ac:dyDescent="0.2">
      <c r="A49" s="19">
        <v>42778</v>
      </c>
      <c r="B49" s="20">
        <v>0.59278935185185189</v>
      </c>
      <c r="C49" s="18" t="s">
        <v>621</v>
      </c>
      <c r="D49" s="18" t="s">
        <v>265</v>
      </c>
      <c r="E49" s="18" t="s">
        <v>628</v>
      </c>
      <c r="F49" s="18" t="s">
        <v>78</v>
      </c>
      <c r="G49" s="18" t="s">
        <v>79</v>
      </c>
      <c r="H49" s="18">
        <v>5</v>
      </c>
      <c r="I49" s="18">
        <v>-0.35</v>
      </c>
      <c r="J49" s="18">
        <v>4.6500000000000004</v>
      </c>
      <c r="K49" s="18" t="s">
        <v>266</v>
      </c>
      <c r="L49" s="18" t="s">
        <v>81</v>
      </c>
      <c r="M49" s="18" t="s">
        <v>1789</v>
      </c>
      <c r="N49" s="18" t="s">
        <v>630</v>
      </c>
      <c r="O49" s="18" t="s">
        <v>1654</v>
      </c>
    </row>
    <row r="50" spans="1:15" ht="12.75" customHeight="1" x14ac:dyDescent="0.2">
      <c r="A50" s="19">
        <v>42778</v>
      </c>
      <c r="B50" s="20">
        <v>0.59658564814814818</v>
      </c>
      <c r="C50" s="18" t="s">
        <v>621</v>
      </c>
      <c r="D50" s="18" t="s">
        <v>937</v>
      </c>
      <c r="E50" s="18" t="s">
        <v>628</v>
      </c>
      <c r="F50" s="18" t="s">
        <v>78</v>
      </c>
      <c r="G50" s="18" t="s">
        <v>79</v>
      </c>
      <c r="H50" s="18">
        <v>5</v>
      </c>
      <c r="I50" s="18">
        <v>-0.35</v>
      </c>
      <c r="J50" s="18">
        <v>4.6500000000000004</v>
      </c>
      <c r="K50" s="18" t="s">
        <v>938</v>
      </c>
      <c r="L50" s="18" t="s">
        <v>81</v>
      </c>
      <c r="M50" s="18" t="s">
        <v>1790</v>
      </c>
      <c r="N50" s="18" t="s">
        <v>630</v>
      </c>
      <c r="O50" s="18" t="s">
        <v>1654</v>
      </c>
    </row>
    <row r="51" spans="1:15" ht="12.75" customHeight="1" x14ac:dyDescent="0.2">
      <c r="A51" s="19">
        <v>42778</v>
      </c>
      <c r="B51" s="20">
        <v>0.63871527777777781</v>
      </c>
      <c r="C51" s="18" t="s">
        <v>621</v>
      </c>
      <c r="D51" s="18" t="s">
        <v>148</v>
      </c>
      <c r="E51" s="18" t="s">
        <v>628</v>
      </c>
      <c r="F51" s="18" t="s">
        <v>78</v>
      </c>
      <c r="G51" s="18" t="s">
        <v>79</v>
      </c>
      <c r="H51" s="18">
        <v>5</v>
      </c>
      <c r="I51" s="18">
        <v>-0.35</v>
      </c>
      <c r="J51" s="18">
        <v>4.6500000000000004</v>
      </c>
      <c r="K51" s="18" t="s">
        <v>149</v>
      </c>
      <c r="L51" s="18" t="s">
        <v>81</v>
      </c>
      <c r="M51" s="18" t="s">
        <v>1791</v>
      </c>
      <c r="N51" s="18" t="s">
        <v>630</v>
      </c>
      <c r="O51" s="18" t="s">
        <v>1654</v>
      </c>
    </row>
    <row r="52" spans="1:15" ht="12.75" customHeight="1" x14ac:dyDescent="0.2">
      <c r="A52" s="19">
        <v>42778</v>
      </c>
      <c r="B52" s="20">
        <v>0.75053240740740745</v>
      </c>
      <c r="C52" s="18" t="s">
        <v>621</v>
      </c>
      <c r="D52" s="18" t="s">
        <v>1528</v>
      </c>
      <c r="E52" s="18" t="s">
        <v>628</v>
      </c>
      <c r="F52" s="18" t="s">
        <v>78</v>
      </c>
      <c r="G52" s="18" t="s">
        <v>79</v>
      </c>
      <c r="H52" s="18">
        <v>4</v>
      </c>
      <c r="I52" s="18">
        <v>-0.32</v>
      </c>
      <c r="J52" s="18">
        <v>3.68</v>
      </c>
      <c r="K52" s="18" t="s">
        <v>1529</v>
      </c>
      <c r="L52" s="18" t="s">
        <v>81</v>
      </c>
      <c r="M52" s="18" t="s">
        <v>1792</v>
      </c>
      <c r="N52" s="18" t="s">
        <v>630</v>
      </c>
      <c r="O52" s="18" t="s">
        <v>37</v>
      </c>
    </row>
    <row r="53" spans="1:15" ht="12.75" customHeight="1" x14ac:dyDescent="0.2">
      <c r="A53" s="19">
        <v>42778</v>
      </c>
      <c r="B53" s="20">
        <v>0.80688657407407405</v>
      </c>
      <c r="C53" s="18" t="s">
        <v>621</v>
      </c>
      <c r="D53" s="18" t="s">
        <v>1793</v>
      </c>
      <c r="E53" s="18" t="s">
        <v>628</v>
      </c>
      <c r="F53" s="18" t="s">
        <v>78</v>
      </c>
      <c r="G53" s="18" t="s">
        <v>79</v>
      </c>
      <c r="H53" s="18">
        <v>6</v>
      </c>
      <c r="I53" s="18">
        <v>-0.37</v>
      </c>
      <c r="J53" s="18">
        <v>5.63</v>
      </c>
      <c r="K53" s="18" t="s">
        <v>1794</v>
      </c>
      <c r="L53" s="18" t="s">
        <v>81</v>
      </c>
      <c r="M53" s="18" t="s">
        <v>1795</v>
      </c>
      <c r="N53" s="18" t="s">
        <v>630</v>
      </c>
      <c r="O53" s="18" t="s">
        <v>36</v>
      </c>
    </row>
    <row r="54" spans="1:15" ht="12.75" customHeight="1" x14ac:dyDescent="0.2">
      <c r="A54" s="19">
        <v>42778</v>
      </c>
      <c r="B54" s="20">
        <v>0.82321759259259253</v>
      </c>
      <c r="C54" s="18" t="s">
        <v>621</v>
      </c>
      <c r="D54" s="18" t="s">
        <v>594</v>
      </c>
      <c r="E54" s="18" t="s">
        <v>628</v>
      </c>
      <c r="F54" s="18" t="s">
        <v>78</v>
      </c>
      <c r="G54" s="18" t="s">
        <v>79</v>
      </c>
      <c r="H54" s="18">
        <v>6</v>
      </c>
      <c r="I54" s="18">
        <v>-0.37</v>
      </c>
      <c r="J54" s="18">
        <v>5.63</v>
      </c>
      <c r="K54" s="18" t="s">
        <v>595</v>
      </c>
      <c r="L54" s="18" t="s">
        <v>81</v>
      </c>
      <c r="M54" s="18" t="s">
        <v>1796</v>
      </c>
      <c r="N54" s="18" t="s">
        <v>630</v>
      </c>
      <c r="O54" s="18" t="s">
        <v>36</v>
      </c>
    </row>
    <row r="55" spans="1:15" ht="12.75" customHeight="1" x14ac:dyDescent="0.2">
      <c r="A55" s="19">
        <v>42778</v>
      </c>
      <c r="B55" s="20">
        <v>0.85932870370370373</v>
      </c>
      <c r="C55" s="18" t="s">
        <v>621</v>
      </c>
      <c r="D55" s="18" t="s">
        <v>110</v>
      </c>
      <c r="E55" s="18" t="s">
        <v>628</v>
      </c>
      <c r="F55" s="18" t="s">
        <v>78</v>
      </c>
      <c r="G55" s="18" t="s">
        <v>79</v>
      </c>
      <c r="H55" s="18">
        <v>6</v>
      </c>
      <c r="I55" s="18">
        <v>-0.37</v>
      </c>
      <c r="J55" s="18">
        <v>5.63</v>
      </c>
      <c r="K55" s="18" t="s">
        <v>111</v>
      </c>
      <c r="L55" s="18" t="s">
        <v>81</v>
      </c>
      <c r="M55" s="18" t="s">
        <v>1797</v>
      </c>
      <c r="N55" s="18" t="s">
        <v>630</v>
      </c>
      <c r="O55" s="18" t="s">
        <v>36</v>
      </c>
    </row>
    <row r="56" spans="1:15" x14ac:dyDescent="0.2">
      <c r="A56" s="19">
        <v>42778</v>
      </c>
      <c r="B56" s="20">
        <v>0.9277777777777777</v>
      </c>
      <c r="C56" s="18" t="s">
        <v>621</v>
      </c>
      <c r="D56" s="18" t="s">
        <v>1798</v>
      </c>
      <c r="E56" s="18" t="s">
        <v>682</v>
      </c>
      <c r="F56" s="18" t="s">
        <v>78</v>
      </c>
      <c r="G56" s="18" t="s">
        <v>79</v>
      </c>
      <c r="H56" s="18">
        <v>20</v>
      </c>
      <c r="I56" s="18">
        <v>-0.78</v>
      </c>
      <c r="J56" s="18">
        <v>19.22</v>
      </c>
      <c r="K56" s="18" t="s">
        <v>1799</v>
      </c>
      <c r="L56" s="18" t="s">
        <v>81</v>
      </c>
      <c r="M56" s="18" t="s">
        <v>1800</v>
      </c>
      <c r="N56" s="18" t="s">
        <v>88</v>
      </c>
    </row>
    <row r="57" spans="1:15" ht="12.75" customHeight="1" x14ac:dyDescent="0.2">
      <c r="A57" s="19">
        <v>42778</v>
      </c>
      <c r="B57" s="20">
        <v>0.93722222222222218</v>
      </c>
      <c r="C57" s="18" t="s">
        <v>621</v>
      </c>
      <c r="D57" s="18" t="s">
        <v>1407</v>
      </c>
      <c r="E57" s="18" t="s">
        <v>628</v>
      </c>
      <c r="F57" s="18" t="s">
        <v>78</v>
      </c>
      <c r="G57" s="18" t="s">
        <v>79</v>
      </c>
      <c r="H57" s="18">
        <v>4</v>
      </c>
      <c r="I57" s="18">
        <v>-0.32</v>
      </c>
      <c r="J57" s="18">
        <v>3.68</v>
      </c>
      <c r="K57" s="18" t="s">
        <v>1408</v>
      </c>
      <c r="L57" s="18" t="s">
        <v>81</v>
      </c>
      <c r="M57" s="18" t="s">
        <v>1801</v>
      </c>
      <c r="N57" s="18" t="s">
        <v>630</v>
      </c>
      <c r="O57" s="18" t="s">
        <v>37</v>
      </c>
    </row>
    <row r="58" spans="1:15" ht="12.75" customHeight="1" x14ac:dyDescent="0.2">
      <c r="A58" s="19">
        <v>42778</v>
      </c>
      <c r="B58" s="20">
        <v>0.93901620370370376</v>
      </c>
      <c r="C58" s="18" t="s">
        <v>621</v>
      </c>
      <c r="D58" s="18" t="s">
        <v>1798</v>
      </c>
      <c r="E58" s="18" t="s">
        <v>628</v>
      </c>
      <c r="F58" s="18" t="s">
        <v>78</v>
      </c>
      <c r="G58" s="18" t="s">
        <v>79</v>
      </c>
      <c r="H58" s="18">
        <v>4</v>
      </c>
      <c r="I58" s="18">
        <v>-0.32</v>
      </c>
      <c r="J58" s="18">
        <v>3.68</v>
      </c>
      <c r="K58" s="18" t="s">
        <v>1799</v>
      </c>
      <c r="L58" s="18" t="s">
        <v>81</v>
      </c>
      <c r="M58" s="18" t="s">
        <v>1802</v>
      </c>
      <c r="N58" s="18" t="s">
        <v>630</v>
      </c>
      <c r="O58" s="18" t="s">
        <v>37</v>
      </c>
    </row>
    <row r="59" spans="1:15" ht="12.75" customHeight="1" x14ac:dyDescent="0.2">
      <c r="A59" s="19">
        <v>42779</v>
      </c>
      <c r="B59" s="20">
        <v>0.11635416666666666</v>
      </c>
      <c r="C59" s="18" t="s">
        <v>621</v>
      </c>
      <c r="D59" s="18" t="s">
        <v>234</v>
      </c>
      <c r="E59" s="18" t="s">
        <v>628</v>
      </c>
      <c r="F59" s="18" t="s">
        <v>78</v>
      </c>
      <c r="G59" s="18" t="s">
        <v>79</v>
      </c>
      <c r="H59" s="18">
        <v>6</v>
      </c>
      <c r="I59" s="18">
        <v>-0.37</v>
      </c>
      <c r="J59" s="18">
        <v>5.63</v>
      </c>
      <c r="K59" s="18" t="s">
        <v>235</v>
      </c>
      <c r="L59" s="18" t="s">
        <v>81</v>
      </c>
      <c r="M59" s="18" t="s">
        <v>1803</v>
      </c>
      <c r="N59" s="18" t="s">
        <v>630</v>
      </c>
      <c r="O59" s="18" t="s">
        <v>36</v>
      </c>
    </row>
    <row r="60" spans="1:15" ht="12.75" customHeight="1" x14ac:dyDescent="0.2">
      <c r="A60" s="19">
        <v>42779</v>
      </c>
      <c r="B60" s="20">
        <v>0.24252314814814815</v>
      </c>
      <c r="C60" s="18" t="s">
        <v>621</v>
      </c>
      <c r="D60" s="18" t="s">
        <v>166</v>
      </c>
      <c r="E60" s="18" t="s">
        <v>628</v>
      </c>
      <c r="F60" s="18" t="s">
        <v>78</v>
      </c>
      <c r="G60" s="18" t="s">
        <v>79</v>
      </c>
      <c r="H60" s="18">
        <v>6</v>
      </c>
      <c r="I60" s="18">
        <v>-0.37</v>
      </c>
      <c r="J60" s="18">
        <v>5.63</v>
      </c>
      <c r="K60" s="18" t="s">
        <v>167</v>
      </c>
      <c r="L60" s="18" t="s">
        <v>81</v>
      </c>
      <c r="M60" s="18" t="s">
        <v>1804</v>
      </c>
      <c r="N60" s="18" t="s">
        <v>630</v>
      </c>
      <c r="O60" s="18" t="s">
        <v>36</v>
      </c>
    </row>
    <row r="61" spans="1:15" ht="12.75" customHeight="1" x14ac:dyDescent="0.2">
      <c r="A61" s="19">
        <v>42779</v>
      </c>
      <c r="B61" s="20">
        <v>0.60068287037037038</v>
      </c>
      <c r="C61" s="18" t="s">
        <v>621</v>
      </c>
      <c r="D61" s="18" t="s">
        <v>1097</v>
      </c>
      <c r="E61" s="18" t="s">
        <v>628</v>
      </c>
      <c r="F61" s="18" t="s">
        <v>78</v>
      </c>
      <c r="G61" s="18" t="s">
        <v>79</v>
      </c>
      <c r="H61" s="18">
        <v>5</v>
      </c>
      <c r="I61" s="18">
        <v>-0.35</v>
      </c>
      <c r="J61" s="18">
        <v>4.6500000000000004</v>
      </c>
      <c r="K61" s="18" t="s">
        <v>1098</v>
      </c>
      <c r="L61" s="18" t="s">
        <v>81</v>
      </c>
      <c r="M61" s="18" t="s">
        <v>1805</v>
      </c>
      <c r="N61" s="18" t="s">
        <v>630</v>
      </c>
      <c r="O61" s="18" t="s">
        <v>1654</v>
      </c>
    </row>
    <row r="62" spans="1:15" ht="12.75" customHeight="1" x14ac:dyDescent="0.2">
      <c r="A62" s="19">
        <v>42779</v>
      </c>
      <c r="B62" s="20">
        <v>0.7654050925925926</v>
      </c>
      <c r="C62" s="18" t="s">
        <v>621</v>
      </c>
      <c r="D62" s="18" t="s">
        <v>163</v>
      </c>
      <c r="E62" s="18" t="s">
        <v>628</v>
      </c>
      <c r="F62" s="18" t="s">
        <v>78</v>
      </c>
      <c r="G62" s="18" t="s">
        <v>79</v>
      </c>
      <c r="H62" s="18">
        <v>4</v>
      </c>
      <c r="I62" s="18">
        <v>-0.32</v>
      </c>
      <c r="J62" s="18">
        <v>3.68</v>
      </c>
      <c r="K62" s="18" t="s">
        <v>164</v>
      </c>
      <c r="L62" s="18" t="s">
        <v>81</v>
      </c>
      <c r="M62" s="18" t="s">
        <v>1806</v>
      </c>
      <c r="N62" s="18" t="s">
        <v>630</v>
      </c>
      <c r="O62" s="18" t="s">
        <v>37</v>
      </c>
    </row>
    <row r="63" spans="1:15" ht="12.75" customHeight="1" x14ac:dyDescent="0.2">
      <c r="A63" s="19">
        <v>42779</v>
      </c>
      <c r="B63" s="20">
        <v>0.8149305555555556</v>
      </c>
      <c r="C63" s="18" t="s">
        <v>621</v>
      </c>
      <c r="D63" s="18" t="s">
        <v>178</v>
      </c>
      <c r="E63" s="18" t="s">
        <v>628</v>
      </c>
      <c r="F63" s="18" t="s">
        <v>78</v>
      </c>
      <c r="G63" s="18" t="s">
        <v>79</v>
      </c>
      <c r="H63" s="18">
        <v>12</v>
      </c>
      <c r="I63" s="18">
        <v>-0.55000000000000004</v>
      </c>
      <c r="J63" s="18">
        <v>11.45</v>
      </c>
      <c r="K63" s="18" t="s">
        <v>179</v>
      </c>
      <c r="L63" s="18" t="s">
        <v>81</v>
      </c>
      <c r="M63" s="18" t="s">
        <v>1807</v>
      </c>
      <c r="N63" s="18" t="s">
        <v>630</v>
      </c>
      <c r="O63" s="18" t="s">
        <v>37</v>
      </c>
    </row>
    <row r="64" spans="1:15" x14ac:dyDescent="0.2">
      <c r="A64" s="19">
        <v>42780</v>
      </c>
      <c r="B64" s="20">
        <v>0.26629629629629631</v>
      </c>
      <c r="C64" s="18" t="s">
        <v>621</v>
      </c>
      <c r="D64" s="18" t="s">
        <v>1808</v>
      </c>
      <c r="E64" s="18" t="s">
        <v>682</v>
      </c>
      <c r="F64" s="18" t="s">
        <v>78</v>
      </c>
      <c r="G64" s="18" t="s">
        <v>79</v>
      </c>
      <c r="H64" s="18">
        <v>20</v>
      </c>
      <c r="I64" s="18">
        <v>-0.78</v>
      </c>
      <c r="J64" s="18">
        <v>19.22</v>
      </c>
      <c r="K64" s="18" t="s">
        <v>1809</v>
      </c>
      <c r="L64" s="18" t="s">
        <v>81</v>
      </c>
      <c r="M64" s="18" t="s">
        <v>1810</v>
      </c>
      <c r="N64" s="18" t="s">
        <v>88</v>
      </c>
    </row>
    <row r="65" spans="1:15" ht="12.75" customHeight="1" x14ac:dyDescent="0.2">
      <c r="A65" s="19">
        <v>42780</v>
      </c>
      <c r="B65" s="20">
        <v>0.30752314814814813</v>
      </c>
      <c r="C65" s="18" t="s">
        <v>621</v>
      </c>
      <c r="D65" s="18" t="s">
        <v>345</v>
      </c>
      <c r="E65" s="18" t="s">
        <v>628</v>
      </c>
      <c r="F65" s="18" t="s">
        <v>78</v>
      </c>
      <c r="G65" s="18" t="s">
        <v>79</v>
      </c>
      <c r="H65" s="18">
        <v>12</v>
      </c>
      <c r="I65" s="18">
        <v>-0.55000000000000004</v>
      </c>
      <c r="J65" s="18">
        <v>11.45</v>
      </c>
      <c r="K65" s="18" t="s">
        <v>676</v>
      </c>
      <c r="L65" s="18" t="s">
        <v>81</v>
      </c>
      <c r="M65" s="18" t="s">
        <v>1811</v>
      </c>
      <c r="N65" s="18" t="s">
        <v>630</v>
      </c>
      <c r="O65" s="18" t="s">
        <v>36</v>
      </c>
    </row>
    <row r="66" spans="1:15" ht="12.75" customHeight="1" x14ac:dyDescent="0.2">
      <c r="A66" s="19">
        <v>42780</v>
      </c>
      <c r="B66" s="20">
        <v>0.3805324074074074</v>
      </c>
      <c r="C66" s="18" t="s">
        <v>621</v>
      </c>
      <c r="D66" s="18" t="s">
        <v>937</v>
      </c>
      <c r="E66" s="18" t="s">
        <v>628</v>
      </c>
      <c r="F66" s="18" t="s">
        <v>78</v>
      </c>
      <c r="G66" s="18" t="s">
        <v>79</v>
      </c>
      <c r="H66" s="18">
        <v>11</v>
      </c>
      <c r="I66" s="18">
        <v>-0.52</v>
      </c>
      <c r="J66" s="18">
        <v>10.48</v>
      </c>
      <c r="K66" s="18" t="s">
        <v>938</v>
      </c>
      <c r="L66" s="18" t="s">
        <v>81</v>
      </c>
      <c r="M66" s="18" t="s">
        <v>1812</v>
      </c>
      <c r="N66" s="18" t="s">
        <v>88</v>
      </c>
      <c r="O66" s="18" t="s">
        <v>1682</v>
      </c>
    </row>
    <row r="67" spans="1:15" ht="12.75" customHeight="1" x14ac:dyDescent="0.2">
      <c r="A67" s="19">
        <v>42780</v>
      </c>
      <c r="B67" s="20">
        <v>0.55180555555555555</v>
      </c>
      <c r="C67" s="18" t="s">
        <v>621</v>
      </c>
      <c r="D67" s="18" t="s">
        <v>1684</v>
      </c>
      <c r="E67" s="18" t="s">
        <v>628</v>
      </c>
      <c r="F67" s="18" t="s">
        <v>78</v>
      </c>
      <c r="G67" s="18" t="s">
        <v>79</v>
      </c>
      <c r="H67" s="18">
        <v>6</v>
      </c>
      <c r="I67" s="18">
        <v>-0.37</v>
      </c>
      <c r="J67" s="18">
        <v>5.63</v>
      </c>
      <c r="K67" s="18" t="s">
        <v>1685</v>
      </c>
      <c r="L67" s="18" t="s">
        <v>81</v>
      </c>
      <c r="M67" s="18" t="s">
        <v>1813</v>
      </c>
      <c r="N67" s="18" t="s">
        <v>630</v>
      </c>
      <c r="O67" s="18" t="s">
        <v>36</v>
      </c>
    </row>
    <row r="68" spans="1:15" ht="12.75" customHeight="1" x14ac:dyDescent="0.2">
      <c r="A68" s="19">
        <v>42780</v>
      </c>
      <c r="B68" s="20">
        <v>0.79896990740740748</v>
      </c>
      <c r="C68" s="18" t="s">
        <v>621</v>
      </c>
      <c r="D68" s="18" t="s">
        <v>1565</v>
      </c>
      <c r="E68" s="18" t="s">
        <v>628</v>
      </c>
      <c r="F68" s="18" t="s">
        <v>78</v>
      </c>
      <c r="G68" s="18" t="s">
        <v>79</v>
      </c>
      <c r="H68" s="18">
        <v>12</v>
      </c>
      <c r="I68" s="18">
        <v>-0.55000000000000004</v>
      </c>
      <c r="J68" s="18">
        <v>11.45</v>
      </c>
      <c r="K68" s="18" t="s">
        <v>1566</v>
      </c>
      <c r="L68" s="18" t="s">
        <v>81</v>
      </c>
      <c r="M68" s="18" t="s">
        <v>1814</v>
      </c>
      <c r="N68" s="18" t="s">
        <v>630</v>
      </c>
      <c r="O68" s="18" t="s">
        <v>53</v>
      </c>
    </row>
    <row r="69" spans="1:15" ht="12.75" customHeight="1" x14ac:dyDescent="0.2">
      <c r="A69" s="19">
        <v>42780</v>
      </c>
      <c r="B69" s="20">
        <v>0.80650462962962965</v>
      </c>
      <c r="C69" s="18" t="s">
        <v>621</v>
      </c>
      <c r="D69" s="18" t="s">
        <v>142</v>
      </c>
      <c r="E69" s="18" t="s">
        <v>628</v>
      </c>
      <c r="F69" s="18" t="s">
        <v>78</v>
      </c>
      <c r="G69" s="18" t="s">
        <v>79</v>
      </c>
      <c r="H69" s="18">
        <v>16</v>
      </c>
      <c r="I69" s="18">
        <v>-0.66</v>
      </c>
      <c r="J69" s="18">
        <v>15.34</v>
      </c>
      <c r="K69" s="18" t="s">
        <v>143</v>
      </c>
      <c r="L69" s="18" t="s">
        <v>81</v>
      </c>
      <c r="M69" s="18" t="s">
        <v>1815</v>
      </c>
      <c r="N69" s="18" t="s">
        <v>630</v>
      </c>
      <c r="O69" s="18" t="s">
        <v>53</v>
      </c>
    </row>
    <row r="70" spans="1:15" x14ac:dyDescent="0.2">
      <c r="A70" s="19">
        <v>42780</v>
      </c>
      <c r="B70" s="20">
        <v>0.85542824074074064</v>
      </c>
      <c r="C70" s="18" t="s">
        <v>621</v>
      </c>
      <c r="D70" s="18" t="s">
        <v>1816</v>
      </c>
      <c r="E70" s="18" t="s">
        <v>682</v>
      </c>
      <c r="F70" s="18" t="s">
        <v>78</v>
      </c>
      <c r="G70" s="18" t="s">
        <v>79</v>
      </c>
      <c r="H70" s="18">
        <v>20</v>
      </c>
      <c r="I70" s="18">
        <v>-0.78</v>
      </c>
      <c r="J70" s="18">
        <v>19.22</v>
      </c>
      <c r="K70" s="18" t="s">
        <v>1817</v>
      </c>
      <c r="L70" s="18" t="s">
        <v>81</v>
      </c>
      <c r="M70" s="18" t="s">
        <v>1818</v>
      </c>
      <c r="N70" s="18" t="s">
        <v>88</v>
      </c>
    </row>
    <row r="71" spans="1:15" ht="12.75" customHeight="1" x14ac:dyDescent="0.2">
      <c r="A71" s="19">
        <v>42781</v>
      </c>
      <c r="B71" s="20">
        <v>0.64819444444444441</v>
      </c>
      <c r="C71" s="18" t="s">
        <v>621</v>
      </c>
      <c r="D71" s="18" t="s">
        <v>151</v>
      </c>
      <c r="E71" s="18" t="s">
        <v>628</v>
      </c>
      <c r="F71" s="18" t="s">
        <v>78</v>
      </c>
      <c r="G71" s="18" t="s">
        <v>79</v>
      </c>
      <c r="H71" s="18">
        <v>12</v>
      </c>
      <c r="I71" s="18">
        <v>-0.55000000000000004</v>
      </c>
      <c r="J71" s="18">
        <v>11.45</v>
      </c>
      <c r="K71" s="18" t="s">
        <v>152</v>
      </c>
      <c r="L71" s="18" t="s">
        <v>81</v>
      </c>
      <c r="M71" s="18" t="s">
        <v>1819</v>
      </c>
      <c r="N71" s="18" t="s">
        <v>630</v>
      </c>
      <c r="O71" s="18" t="s">
        <v>36</v>
      </c>
    </row>
    <row r="72" spans="1:15" ht="12.75" customHeight="1" x14ac:dyDescent="0.2">
      <c r="A72" s="19">
        <v>42781</v>
      </c>
      <c r="B72" s="20">
        <v>0.8916898148148148</v>
      </c>
      <c r="C72" s="18" t="s">
        <v>621</v>
      </c>
      <c r="D72" s="18" t="s">
        <v>1756</v>
      </c>
      <c r="E72" s="18" t="s">
        <v>628</v>
      </c>
      <c r="F72" s="18" t="s">
        <v>78</v>
      </c>
      <c r="G72" s="18" t="s">
        <v>79</v>
      </c>
      <c r="H72" s="18">
        <v>-449.7</v>
      </c>
      <c r="I72" s="18">
        <v>0</v>
      </c>
      <c r="J72" s="18">
        <v>-449.7</v>
      </c>
      <c r="K72" s="18" t="s">
        <v>1757</v>
      </c>
      <c r="L72" s="18" t="s">
        <v>1757</v>
      </c>
      <c r="M72" s="18" t="s">
        <v>1820</v>
      </c>
      <c r="N72" s="18" t="s">
        <v>88</v>
      </c>
      <c r="O72" s="18" t="s">
        <v>1821</v>
      </c>
    </row>
    <row r="73" spans="1:15" x14ac:dyDescent="0.2">
      <c r="A73" s="19">
        <v>42782</v>
      </c>
      <c r="B73" s="20">
        <v>0.35182870370370373</v>
      </c>
      <c r="C73" s="18" t="s">
        <v>621</v>
      </c>
      <c r="D73" s="18" t="s">
        <v>1822</v>
      </c>
      <c r="E73" s="18" t="s">
        <v>682</v>
      </c>
      <c r="F73" s="18" t="s">
        <v>78</v>
      </c>
      <c r="G73" s="18" t="s">
        <v>79</v>
      </c>
      <c r="H73" s="18">
        <v>20</v>
      </c>
      <c r="I73" s="18">
        <v>-0.78</v>
      </c>
      <c r="J73" s="18">
        <v>19.22</v>
      </c>
      <c r="K73" s="18" t="s">
        <v>1823</v>
      </c>
      <c r="L73" s="18" t="s">
        <v>81</v>
      </c>
      <c r="M73" s="18" t="s">
        <v>1824</v>
      </c>
      <c r="N73" s="18" t="s">
        <v>88</v>
      </c>
    </row>
    <row r="74" spans="1:15" ht="12.75" customHeight="1" x14ac:dyDescent="0.2">
      <c r="A74" s="19">
        <v>42782</v>
      </c>
      <c r="B74" s="20">
        <v>0.75516203703703699</v>
      </c>
      <c r="C74" s="18" t="s">
        <v>621</v>
      </c>
      <c r="D74" s="18" t="s">
        <v>184</v>
      </c>
      <c r="E74" s="18" t="s">
        <v>628</v>
      </c>
      <c r="F74" s="18" t="s">
        <v>78</v>
      </c>
      <c r="G74" s="18" t="s">
        <v>79</v>
      </c>
      <c r="H74" s="18">
        <v>6</v>
      </c>
      <c r="I74" s="18">
        <v>-0.37</v>
      </c>
      <c r="J74" s="18">
        <v>5.63</v>
      </c>
      <c r="K74" s="18" t="s">
        <v>185</v>
      </c>
      <c r="L74" s="18" t="s">
        <v>81</v>
      </c>
      <c r="M74" s="18" t="s">
        <v>1825</v>
      </c>
      <c r="N74" s="18" t="s">
        <v>630</v>
      </c>
      <c r="O74" s="18" t="s">
        <v>36</v>
      </c>
    </row>
    <row r="75" spans="1:15" ht="12.75" customHeight="1" x14ac:dyDescent="0.2">
      <c r="A75" s="19">
        <v>42782</v>
      </c>
      <c r="B75" s="20">
        <v>0.84574074074074079</v>
      </c>
      <c r="C75" s="18" t="s">
        <v>621</v>
      </c>
      <c r="D75" s="18" t="s">
        <v>1826</v>
      </c>
      <c r="E75" s="18" t="s">
        <v>628</v>
      </c>
      <c r="F75" s="18" t="s">
        <v>78</v>
      </c>
      <c r="G75" s="18" t="s">
        <v>79</v>
      </c>
      <c r="H75" s="18">
        <v>5</v>
      </c>
      <c r="I75" s="18">
        <v>-0.35</v>
      </c>
      <c r="J75" s="18">
        <v>4.6500000000000004</v>
      </c>
      <c r="K75" s="18" t="s">
        <v>1827</v>
      </c>
      <c r="L75" s="18" t="s">
        <v>81</v>
      </c>
      <c r="M75" s="18" t="s">
        <v>1828</v>
      </c>
      <c r="N75" s="18" t="s">
        <v>630</v>
      </c>
      <c r="O75" s="18" t="s">
        <v>1654</v>
      </c>
    </row>
    <row r="76" spans="1:15" ht="12.75" customHeight="1" x14ac:dyDescent="0.2">
      <c r="A76" s="19">
        <v>42782</v>
      </c>
      <c r="B76" s="20">
        <v>0.93682870370370364</v>
      </c>
      <c r="C76" s="18" t="s">
        <v>621</v>
      </c>
      <c r="D76" s="18" t="s">
        <v>92</v>
      </c>
      <c r="E76" s="18" t="s">
        <v>628</v>
      </c>
      <c r="F76" s="18" t="s">
        <v>78</v>
      </c>
      <c r="G76" s="18" t="s">
        <v>79</v>
      </c>
      <c r="H76" s="18">
        <v>6</v>
      </c>
      <c r="I76" s="18">
        <v>-0.37</v>
      </c>
      <c r="J76" s="18">
        <v>5.63</v>
      </c>
      <c r="K76" s="18" t="s">
        <v>93</v>
      </c>
      <c r="L76" s="18" t="s">
        <v>81</v>
      </c>
      <c r="M76" s="18" t="s">
        <v>1829</v>
      </c>
      <c r="N76" s="18" t="s">
        <v>630</v>
      </c>
      <c r="O76" s="18" t="s">
        <v>36</v>
      </c>
    </row>
    <row r="77" spans="1:15" ht="12.75" customHeight="1" x14ac:dyDescent="0.2">
      <c r="A77" s="19">
        <v>42783</v>
      </c>
      <c r="B77" s="20">
        <v>0.50946759259259256</v>
      </c>
      <c r="C77" s="18" t="s">
        <v>621</v>
      </c>
      <c r="D77" s="18" t="s">
        <v>1577</v>
      </c>
      <c r="E77" s="18" t="s">
        <v>628</v>
      </c>
      <c r="F77" s="18" t="s">
        <v>78</v>
      </c>
      <c r="G77" s="18" t="s">
        <v>79</v>
      </c>
      <c r="H77" s="18">
        <v>5</v>
      </c>
      <c r="I77" s="18">
        <v>-0.35</v>
      </c>
      <c r="J77" s="18">
        <v>4.6500000000000004</v>
      </c>
      <c r="K77" s="18" t="s">
        <v>1578</v>
      </c>
      <c r="L77" s="18" t="s">
        <v>81</v>
      </c>
      <c r="M77" s="18" t="s">
        <v>1830</v>
      </c>
      <c r="N77" s="18" t="s">
        <v>630</v>
      </c>
      <c r="O77" s="18" t="s">
        <v>1654</v>
      </c>
    </row>
    <row r="78" spans="1:15" ht="12.75" customHeight="1" x14ac:dyDescent="0.2">
      <c r="A78" s="19">
        <v>42784</v>
      </c>
      <c r="B78" s="20">
        <v>0.54032407407407412</v>
      </c>
      <c r="C78" s="18" t="s">
        <v>621</v>
      </c>
      <c r="D78" s="18" t="s">
        <v>234</v>
      </c>
      <c r="E78" s="18" t="s">
        <v>628</v>
      </c>
      <c r="F78" s="18" t="s">
        <v>78</v>
      </c>
      <c r="G78" s="18" t="s">
        <v>79</v>
      </c>
      <c r="H78" s="18">
        <v>6</v>
      </c>
      <c r="I78" s="18">
        <v>-0.37</v>
      </c>
      <c r="J78" s="18">
        <v>5.63</v>
      </c>
      <c r="K78" s="18" t="s">
        <v>235</v>
      </c>
      <c r="L78" s="18" t="s">
        <v>81</v>
      </c>
      <c r="M78" s="18" t="s">
        <v>1831</v>
      </c>
      <c r="N78" s="18" t="s">
        <v>630</v>
      </c>
      <c r="O78" s="18" t="s">
        <v>36</v>
      </c>
    </row>
    <row r="79" spans="1:15" ht="12.75" customHeight="1" x14ac:dyDescent="0.2">
      <c r="A79" s="19">
        <v>42785</v>
      </c>
      <c r="B79" s="20">
        <v>0.6585185185185185</v>
      </c>
      <c r="C79" s="18" t="s">
        <v>621</v>
      </c>
      <c r="D79" s="18" t="s">
        <v>594</v>
      </c>
      <c r="E79" s="18" t="s">
        <v>628</v>
      </c>
      <c r="F79" s="18" t="s">
        <v>78</v>
      </c>
      <c r="G79" s="18" t="s">
        <v>79</v>
      </c>
      <c r="H79" s="18">
        <v>6</v>
      </c>
      <c r="I79" s="18">
        <v>-0.37</v>
      </c>
      <c r="J79" s="18">
        <v>5.63</v>
      </c>
      <c r="K79" s="18" t="s">
        <v>595</v>
      </c>
      <c r="L79" s="18" t="s">
        <v>81</v>
      </c>
      <c r="M79" s="18" t="s">
        <v>1832</v>
      </c>
      <c r="N79" s="18" t="s">
        <v>630</v>
      </c>
      <c r="O79" s="18" t="s">
        <v>36</v>
      </c>
    </row>
    <row r="80" spans="1:15" ht="12.75" customHeight="1" x14ac:dyDescent="0.2">
      <c r="A80" s="19">
        <v>42785</v>
      </c>
      <c r="B80" s="20">
        <v>0.75236111111111115</v>
      </c>
      <c r="C80" s="18" t="s">
        <v>621</v>
      </c>
      <c r="D80" s="18" t="s">
        <v>110</v>
      </c>
      <c r="E80" s="18" t="s">
        <v>628</v>
      </c>
      <c r="F80" s="18" t="s">
        <v>78</v>
      </c>
      <c r="G80" s="18" t="s">
        <v>79</v>
      </c>
      <c r="H80" s="18">
        <v>6</v>
      </c>
      <c r="I80" s="18">
        <v>-0.37</v>
      </c>
      <c r="J80" s="18">
        <v>5.63</v>
      </c>
      <c r="K80" s="18" t="s">
        <v>111</v>
      </c>
      <c r="L80" s="18" t="s">
        <v>81</v>
      </c>
      <c r="M80" s="18" t="s">
        <v>1833</v>
      </c>
      <c r="N80" s="18" t="s">
        <v>630</v>
      </c>
      <c r="O80" s="18" t="s">
        <v>36</v>
      </c>
    </row>
    <row r="81" spans="1:15" ht="12.75" customHeight="1" x14ac:dyDescent="0.2">
      <c r="A81" s="19">
        <v>42785</v>
      </c>
      <c r="B81" s="20">
        <v>0.81239583333333332</v>
      </c>
      <c r="C81" s="18" t="s">
        <v>621</v>
      </c>
      <c r="D81" s="18" t="s">
        <v>1486</v>
      </c>
      <c r="E81" s="18" t="s">
        <v>628</v>
      </c>
      <c r="F81" s="18" t="s">
        <v>78</v>
      </c>
      <c r="G81" s="18" t="s">
        <v>79</v>
      </c>
      <c r="H81" s="18">
        <v>4</v>
      </c>
      <c r="I81" s="18">
        <v>-0.32</v>
      </c>
      <c r="J81" s="18">
        <v>3.68</v>
      </c>
      <c r="K81" s="18" t="s">
        <v>1487</v>
      </c>
      <c r="L81" s="18" t="s">
        <v>81</v>
      </c>
      <c r="M81" s="18" t="s">
        <v>1834</v>
      </c>
      <c r="N81" s="18" t="s">
        <v>630</v>
      </c>
      <c r="O81" s="18" t="s">
        <v>37</v>
      </c>
    </row>
    <row r="82" spans="1:15" x14ac:dyDescent="0.2">
      <c r="A82" s="19">
        <v>42785</v>
      </c>
      <c r="B82" s="20">
        <v>0.81677083333333333</v>
      </c>
      <c r="C82" s="18" t="s">
        <v>621</v>
      </c>
      <c r="D82" s="18" t="s">
        <v>1835</v>
      </c>
      <c r="E82" s="18" t="s">
        <v>682</v>
      </c>
      <c r="F82" s="18" t="s">
        <v>78</v>
      </c>
      <c r="G82" s="18" t="s">
        <v>79</v>
      </c>
      <c r="H82" s="18">
        <v>20</v>
      </c>
      <c r="I82" s="18">
        <v>-0.78</v>
      </c>
      <c r="J82" s="18">
        <v>19.22</v>
      </c>
      <c r="K82" s="18" t="s">
        <v>1836</v>
      </c>
      <c r="L82" s="18" t="s">
        <v>81</v>
      </c>
      <c r="M82" s="22" t="s">
        <v>1837</v>
      </c>
      <c r="N82" s="18" t="s">
        <v>88</v>
      </c>
    </row>
    <row r="83" spans="1:15" ht="12.75" customHeight="1" x14ac:dyDescent="0.2">
      <c r="A83" s="19">
        <v>42785</v>
      </c>
      <c r="B83" s="20">
        <v>0.82579861111111119</v>
      </c>
      <c r="C83" s="18" t="s">
        <v>621</v>
      </c>
      <c r="D83" s="18" t="s">
        <v>1528</v>
      </c>
      <c r="E83" s="18" t="s">
        <v>628</v>
      </c>
      <c r="F83" s="18" t="s">
        <v>78</v>
      </c>
      <c r="G83" s="18" t="s">
        <v>79</v>
      </c>
      <c r="H83" s="18">
        <v>4</v>
      </c>
      <c r="I83" s="18">
        <v>-0.32</v>
      </c>
      <c r="J83" s="18">
        <v>3.68</v>
      </c>
      <c r="K83" s="18" t="s">
        <v>1529</v>
      </c>
      <c r="L83" s="18" t="s">
        <v>81</v>
      </c>
      <c r="M83" s="18" t="s">
        <v>1838</v>
      </c>
      <c r="N83" s="18" t="s">
        <v>630</v>
      </c>
      <c r="O83" s="18" t="s">
        <v>37</v>
      </c>
    </row>
    <row r="84" spans="1:15" ht="12.75" customHeight="1" x14ac:dyDescent="0.2">
      <c r="A84" s="19">
        <v>42785</v>
      </c>
      <c r="B84" s="20">
        <v>0.83914351851851843</v>
      </c>
      <c r="C84" s="18" t="s">
        <v>621</v>
      </c>
      <c r="D84" s="18" t="s">
        <v>550</v>
      </c>
      <c r="E84" s="18" t="s">
        <v>628</v>
      </c>
      <c r="F84" s="18" t="s">
        <v>78</v>
      </c>
      <c r="G84" s="18" t="s">
        <v>79</v>
      </c>
      <c r="H84" s="18">
        <v>6</v>
      </c>
      <c r="I84" s="18">
        <v>-0.37</v>
      </c>
      <c r="J84" s="18">
        <v>5.63</v>
      </c>
      <c r="K84" s="18" t="s">
        <v>551</v>
      </c>
      <c r="L84" s="18" t="s">
        <v>81</v>
      </c>
      <c r="M84" s="18" t="s">
        <v>1839</v>
      </c>
      <c r="N84" s="18" t="s">
        <v>630</v>
      </c>
      <c r="O84" s="18" t="s">
        <v>36</v>
      </c>
    </row>
    <row r="85" spans="1:15" ht="12.75" customHeight="1" x14ac:dyDescent="0.2">
      <c r="A85" s="19">
        <v>42786</v>
      </c>
      <c r="B85" s="20">
        <v>0.60025462962962961</v>
      </c>
      <c r="C85" s="18" t="s">
        <v>621</v>
      </c>
      <c r="D85" s="18" t="s">
        <v>172</v>
      </c>
      <c r="E85" s="18" t="s">
        <v>628</v>
      </c>
      <c r="F85" s="18" t="s">
        <v>78</v>
      </c>
      <c r="G85" s="18" t="s">
        <v>79</v>
      </c>
      <c r="H85" s="18">
        <v>4</v>
      </c>
      <c r="I85" s="18">
        <v>-0.32</v>
      </c>
      <c r="J85" s="18">
        <v>3.68</v>
      </c>
      <c r="K85" s="18" t="s">
        <v>173</v>
      </c>
      <c r="L85" s="18" t="s">
        <v>81</v>
      </c>
      <c r="M85" s="18" t="s">
        <v>1840</v>
      </c>
      <c r="N85" s="18" t="s">
        <v>630</v>
      </c>
      <c r="O85" s="18" t="s">
        <v>37</v>
      </c>
    </row>
    <row r="86" spans="1:15" x14ac:dyDescent="0.2">
      <c r="A86" s="19">
        <v>42786</v>
      </c>
      <c r="B86" s="20">
        <v>0.61056712962962967</v>
      </c>
      <c r="C86" s="18" t="s">
        <v>621</v>
      </c>
      <c r="D86" s="18" t="s">
        <v>1841</v>
      </c>
      <c r="E86" s="18" t="s">
        <v>682</v>
      </c>
      <c r="F86" s="18" t="s">
        <v>78</v>
      </c>
      <c r="G86" s="18" t="s">
        <v>79</v>
      </c>
      <c r="H86" s="18">
        <v>30</v>
      </c>
      <c r="I86" s="18">
        <v>-1.07</v>
      </c>
      <c r="J86" s="18">
        <v>28.93</v>
      </c>
      <c r="K86" s="18" t="s">
        <v>1842</v>
      </c>
      <c r="L86" s="18" t="s">
        <v>81</v>
      </c>
      <c r="M86" s="18" t="s">
        <v>1843</v>
      </c>
      <c r="N86" s="18" t="s">
        <v>88</v>
      </c>
    </row>
    <row r="87" spans="1:15" ht="12.75" customHeight="1" x14ac:dyDescent="0.2">
      <c r="A87" s="19">
        <v>42786</v>
      </c>
      <c r="B87" s="20">
        <v>0.66723379629629631</v>
      </c>
      <c r="C87" s="18" t="s">
        <v>621</v>
      </c>
      <c r="D87" s="18" t="s">
        <v>640</v>
      </c>
      <c r="E87" s="18" t="s">
        <v>628</v>
      </c>
      <c r="F87" s="18" t="s">
        <v>78</v>
      </c>
      <c r="G87" s="18" t="s">
        <v>79</v>
      </c>
      <c r="H87" s="18">
        <v>4</v>
      </c>
      <c r="I87" s="18">
        <v>-0.32</v>
      </c>
      <c r="J87" s="18">
        <v>3.68</v>
      </c>
      <c r="K87" s="18" t="s">
        <v>641</v>
      </c>
      <c r="L87" s="18" t="s">
        <v>81</v>
      </c>
      <c r="M87" s="18" t="s">
        <v>1844</v>
      </c>
      <c r="N87" s="18" t="s">
        <v>630</v>
      </c>
      <c r="O87" s="18" t="s">
        <v>37</v>
      </c>
    </row>
    <row r="88" spans="1:15" ht="12.75" customHeight="1" x14ac:dyDescent="0.2">
      <c r="A88" s="19">
        <v>42786</v>
      </c>
      <c r="B88" s="20">
        <v>0.71393518518518517</v>
      </c>
      <c r="C88" s="18" t="s">
        <v>621</v>
      </c>
      <c r="D88" s="18" t="s">
        <v>178</v>
      </c>
      <c r="E88" s="18" t="s">
        <v>628</v>
      </c>
      <c r="F88" s="18" t="s">
        <v>78</v>
      </c>
      <c r="G88" s="18" t="s">
        <v>79</v>
      </c>
      <c r="H88" s="18">
        <v>8</v>
      </c>
      <c r="I88" s="18">
        <v>-0.43</v>
      </c>
      <c r="J88" s="18">
        <v>7.57</v>
      </c>
      <c r="K88" s="18" t="s">
        <v>179</v>
      </c>
      <c r="L88" s="18" t="s">
        <v>81</v>
      </c>
      <c r="M88" s="18" t="s">
        <v>1845</v>
      </c>
      <c r="N88" s="18" t="s">
        <v>630</v>
      </c>
      <c r="O88" s="18" t="s">
        <v>37</v>
      </c>
    </row>
    <row r="89" spans="1:15" ht="12.75" customHeight="1" x14ac:dyDescent="0.2">
      <c r="A89" s="19">
        <v>42786</v>
      </c>
      <c r="B89" s="20">
        <v>0.75519675925925922</v>
      </c>
      <c r="C89" s="18" t="s">
        <v>621</v>
      </c>
      <c r="D89" s="18" t="s">
        <v>319</v>
      </c>
      <c r="E89" s="18" t="s">
        <v>628</v>
      </c>
      <c r="F89" s="18" t="s">
        <v>78</v>
      </c>
      <c r="G89" s="18" t="s">
        <v>79</v>
      </c>
      <c r="H89" s="18">
        <v>4</v>
      </c>
      <c r="I89" s="18">
        <v>-0.32</v>
      </c>
      <c r="J89" s="18">
        <v>3.68</v>
      </c>
      <c r="K89" s="18" t="s">
        <v>320</v>
      </c>
      <c r="L89" s="18" t="s">
        <v>81</v>
      </c>
      <c r="M89" s="18" t="s">
        <v>1846</v>
      </c>
      <c r="N89" s="18" t="s">
        <v>630</v>
      </c>
      <c r="O89" s="18" t="s">
        <v>37</v>
      </c>
    </row>
    <row r="90" spans="1:15" ht="12.75" customHeight="1" x14ac:dyDescent="0.2">
      <c r="A90" s="19">
        <v>42786</v>
      </c>
      <c r="B90" s="20">
        <v>0.8038657407407408</v>
      </c>
      <c r="C90" s="18" t="s">
        <v>621</v>
      </c>
      <c r="D90" s="18" t="s">
        <v>501</v>
      </c>
      <c r="E90" s="18" t="s">
        <v>628</v>
      </c>
      <c r="F90" s="18" t="s">
        <v>78</v>
      </c>
      <c r="G90" s="18" t="s">
        <v>79</v>
      </c>
      <c r="H90" s="18">
        <v>4</v>
      </c>
      <c r="I90" s="18">
        <v>-0.32</v>
      </c>
      <c r="J90" s="18">
        <v>3.68</v>
      </c>
      <c r="K90" s="18" t="s">
        <v>502</v>
      </c>
      <c r="L90" s="18" t="s">
        <v>81</v>
      </c>
      <c r="M90" s="18" t="s">
        <v>1847</v>
      </c>
      <c r="N90" s="18" t="s">
        <v>630</v>
      </c>
      <c r="O90" s="18" t="s">
        <v>37</v>
      </c>
    </row>
    <row r="91" spans="1:15" ht="12.75" customHeight="1" x14ac:dyDescent="0.2">
      <c r="A91" s="19">
        <v>42786</v>
      </c>
      <c r="B91" s="20">
        <v>0.81033564814814818</v>
      </c>
      <c r="C91" s="18" t="s">
        <v>621</v>
      </c>
      <c r="D91" s="18" t="s">
        <v>1565</v>
      </c>
      <c r="E91" s="18" t="s">
        <v>628</v>
      </c>
      <c r="F91" s="18" t="s">
        <v>78</v>
      </c>
      <c r="G91" s="18" t="s">
        <v>79</v>
      </c>
      <c r="H91" s="18">
        <v>4</v>
      </c>
      <c r="I91" s="18">
        <v>-0.32</v>
      </c>
      <c r="J91" s="18">
        <v>3.68</v>
      </c>
      <c r="K91" s="18" t="s">
        <v>1566</v>
      </c>
      <c r="L91" s="18" t="s">
        <v>81</v>
      </c>
      <c r="M91" s="18" t="s">
        <v>1848</v>
      </c>
      <c r="N91" s="18" t="s">
        <v>630</v>
      </c>
      <c r="O91" s="18" t="s">
        <v>37</v>
      </c>
    </row>
    <row r="92" spans="1:15" ht="12.75" customHeight="1" x14ac:dyDescent="0.2">
      <c r="A92" s="19">
        <v>42786</v>
      </c>
      <c r="B92" s="20">
        <v>0.81929398148148147</v>
      </c>
      <c r="C92" s="18" t="s">
        <v>621</v>
      </c>
      <c r="D92" s="18" t="s">
        <v>501</v>
      </c>
      <c r="E92" s="18" t="s">
        <v>628</v>
      </c>
      <c r="F92" s="18" t="s">
        <v>78</v>
      </c>
      <c r="G92" s="18" t="s">
        <v>79</v>
      </c>
      <c r="H92" s="18">
        <v>70</v>
      </c>
      <c r="I92" s="18">
        <v>-2.23</v>
      </c>
      <c r="J92" s="18">
        <v>67.77</v>
      </c>
      <c r="K92" s="18" t="s">
        <v>502</v>
      </c>
      <c r="L92" s="18" t="s">
        <v>81</v>
      </c>
      <c r="M92" s="18" t="s">
        <v>1849</v>
      </c>
      <c r="N92" s="18" t="s">
        <v>630</v>
      </c>
      <c r="O92" s="18" t="s">
        <v>667</v>
      </c>
    </row>
    <row r="93" spans="1:15" ht="12.75" customHeight="1" x14ac:dyDescent="0.2">
      <c r="A93" s="19">
        <v>42786</v>
      </c>
      <c r="B93" s="20">
        <v>0.82224537037037038</v>
      </c>
      <c r="C93" s="18" t="s">
        <v>621</v>
      </c>
      <c r="D93" s="18" t="s">
        <v>123</v>
      </c>
      <c r="E93" s="18" t="s">
        <v>628</v>
      </c>
      <c r="F93" s="18" t="s">
        <v>78</v>
      </c>
      <c r="G93" s="18" t="s">
        <v>79</v>
      </c>
      <c r="H93" s="18">
        <v>6</v>
      </c>
      <c r="I93" s="18">
        <v>-0.37</v>
      </c>
      <c r="J93" s="18">
        <v>5.63</v>
      </c>
      <c r="K93" s="18" t="s">
        <v>124</v>
      </c>
      <c r="L93" s="18" t="s">
        <v>81</v>
      </c>
      <c r="M93" s="18" t="s">
        <v>1850</v>
      </c>
      <c r="N93" s="18" t="s">
        <v>630</v>
      </c>
      <c r="O93" s="18" t="s">
        <v>36</v>
      </c>
    </row>
    <row r="94" spans="1:15" ht="12.75" customHeight="1" x14ac:dyDescent="0.2">
      <c r="A94" s="19">
        <v>42786</v>
      </c>
      <c r="B94" s="20">
        <v>0.84391203703703699</v>
      </c>
      <c r="C94" s="18" t="s">
        <v>621</v>
      </c>
      <c r="D94" s="18" t="s">
        <v>1851</v>
      </c>
      <c r="E94" s="18" t="s">
        <v>628</v>
      </c>
      <c r="F94" s="18" t="s">
        <v>78</v>
      </c>
      <c r="G94" s="18" t="s">
        <v>79</v>
      </c>
      <c r="H94" s="18">
        <v>4</v>
      </c>
      <c r="I94" s="18">
        <v>-0.32</v>
      </c>
      <c r="J94" s="18">
        <v>3.68</v>
      </c>
      <c r="K94" s="18" t="s">
        <v>232</v>
      </c>
      <c r="L94" s="18" t="s">
        <v>81</v>
      </c>
      <c r="M94" s="18" t="s">
        <v>1852</v>
      </c>
      <c r="N94" s="18" t="s">
        <v>630</v>
      </c>
      <c r="O94" s="18" t="s">
        <v>37</v>
      </c>
    </row>
    <row r="95" spans="1:15" ht="12.75" customHeight="1" x14ac:dyDescent="0.2">
      <c r="A95" s="19">
        <v>42787</v>
      </c>
      <c r="B95" s="20">
        <v>0.52981481481481485</v>
      </c>
      <c r="C95" s="18" t="s">
        <v>621</v>
      </c>
      <c r="D95" s="18" t="s">
        <v>1684</v>
      </c>
      <c r="E95" s="18" t="s">
        <v>628</v>
      </c>
      <c r="F95" s="18" t="s">
        <v>78</v>
      </c>
      <c r="G95" s="18" t="s">
        <v>79</v>
      </c>
      <c r="H95" s="18">
        <v>6</v>
      </c>
      <c r="I95" s="18">
        <v>-0.37</v>
      </c>
      <c r="J95" s="18">
        <v>5.63</v>
      </c>
      <c r="K95" s="18" t="s">
        <v>1685</v>
      </c>
      <c r="L95" s="18" t="s">
        <v>81</v>
      </c>
      <c r="M95" s="18" t="s">
        <v>1853</v>
      </c>
      <c r="N95" s="18" t="s">
        <v>630</v>
      </c>
      <c r="O95" s="18" t="s">
        <v>36</v>
      </c>
    </row>
    <row r="96" spans="1:15" ht="12.75" customHeight="1" x14ac:dyDescent="0.2">
      <c r="A96" s="19">
        <v>42787</v>
      </c>
      <c r="B96" s="20">
        <v>0.65789351851851852</v>
      </c>
      <c r="C96" s="18" t="s">
        <v>621</v>
      </c>
      <c r="D96" s="18" t="s">
        <v>707</v>
      </c>
      <c r="E96" s="18" t="s">
        <v>628</v>
      </c>
      <c r="F96" s="18" t="s">
        <v>78</v>
      </c>
      <c r="G96" s="18" t="s">
        <v>79</v>
      </c>
      <c r="H96" s="18">
        <v>70</v>
      </c>
      <c r="I96" s="18">
        <v>-2.23</v>
      </c>
      <c r="J96" s="18">
        <v>67.77</v>
      </c>
      <c r="K96" s="18" t="s">
        <v>708</v>
      </c>
      <c r="L96" s="18" t="s">
        <v>81</v>
      </c>
      <c r="M96" s="18" t="s">
        <v>1854</v>
      </c>
      <c r="N96" s="18" t="s">
        <v>88</v>
      </c>
      <c r="O96" s="18" t="s">
        <v>667</v>
      </c>
    </row>
    <row r="97" spans="1:15" ht="12.75" customHeight="1" x14ac:dyDescent="0.2">
      <c r="A97" s="19">
        <v>42787</v>
      </c>
      <c r="B97" s="20">
        <v>0.80833333333333324</v>
      </c>
      <c r="C97" s="18" t="s">
        <v>621</v>
      </c>
      <c r="D97" s="18" t="s">
        <v>1565</v>
      </c>
      <c r="E97" s="18" t="s">
        <v>628</v>
      </c>
      <c r="F97" s="18" t="s">
        <v>78</v>
      </c>
      <c r="G97" s="18" t="s">
        <v>79</v>
      </c>
      <c r="H97" s="18">
        <v>12</v>
      </c>
      <c r="I97" s="18">
        <v>-0.55000000000000004</v>
      </c>
      <c r="J97" s="18">
        <v>11.45</v>
      </c>
      <c r="K97" s="18" t="s">
        <v>1566</v>
      </c>
      <c r="L97" s="18" t="s">
        <v>81</v>
      </c>
      <c r="M97" s="18" t="s">
        <v>1855</v>
      </c>
      <c r="N97" s="18" t="s">
        <v>630</v>
      </c>
      <c r="O97" s="18" t="s">
        <v>53</v>
      </c>
    </row>
    <row r="98" spans="1:15" ht="12.75" customHeight="1" x14ac:dyDescent="0.2">
      <c r="A98" s="19">
        <v>42787</v>
      </c>
      <c r="B98" s="20">
        <v>0.80910879629629628</v>
      </c>
      <c r="C98" s="18" t="s">
        <v>621</v>
      </c>
      <c r="D98" s="18" t="s">
        <v>142</v>
      </c>
      <c r="E98" s="18" t="s">
        <v>628</v>
      </c>
      <c r="F98" s="18" t="s">
        <v>78</v>
      </c>
      <c r="G98" s="18" t="s">
        <v>79</v>
      </c>
      <c r="H98" s="18">
        <v>16</v>
      </c>
      <c r="I98" s="18">
        <v>-0.66</v>
      </c>
      <c r="J98" s="18">
        <v>15.34</v>
      </c>
      <c r="K98" s="18" t="s">
        <v>143</v>
      </c>
      <c r="L98" s="18" t="s">
        <v>81</v>
      </c>
      <c r="M98" s="18" t="s">
        <v>1856</v>
      </c>
      <c r="N98" s="18" t="s">
        <v>630</v>
      </c>
      <c r="O98" s="18" t="s">
        <v>53</v>
      </c>
    </row>
    <row r="99" spans="1:15" ht="12.75" customHeight="1" x14ac:dyDescent="0.2">
      <c r="A99" s="19">
        <v>42787</v>
      </c>
      <c r="B99" s="20">
        <v>0.8146064814814814</v>
      </c>
      <c r="C99" s="18" t="s">
        <v>621</v>
      </c>
      <c r="D99" s="18" t="s">
        <v>145</v>
      </c>
      <c r="E99" s="18" t="s">
        <v>628</v>
      </c>
      <c r="F99" s="18" t="s">
        <v>78</v>
      </c>
      <c r="G99" s="18" t="s">
        <v>79</v>
      </c>
      <c r="H99" s="18">
        <v>8</v>
      </c>
      <c r="I99" s="18">
        <v>-0.43</v>
      </c>
      <c r="J99" s="18">
        <v>7.57</v>
      </c>
      <c r="K99" s="18" t="s">
        <v>146</v>
      </c>
      <c r="L99" s="18" t="s">
        <v>81</v>
      </c>
      <c r="M99" s="18" t="s">
        <v>1857</v>
      </c>
      <c r="N99" s="18" t="s">
        <v>630</v>
      </c>
      <c r="O99" s="18" t="s">
        <v>53</v>
      </c>
    </row>
    <row r="100" spans="1:15" ht="12.75" customHeight="1" x14ac:dyDescent="0.2">
      <c r="A100" s="19">
        <v>42788</v>
      </c>
      <c r="B100" s="20">
        <v>0.814386574074074</v>
      </c>
      <c r="C100" s="18" t="s">
        <v>621</v>
      </c>
      <c r="D100" s="18" t="s">
        <v>151</v>
      </c>
      <c r="E100" s="18" t="s">
        <v>628</v>
      </c>
      <c r="F100" s="18" t="s">
        <v>78</v>
      </c>
      <c r="G100" s="18" t="s">
        <v>79</v>
      </c>
      <c r="H100" s="18">
        <v>12</v>
      </c>
      <c r="I100" s="18">
        <v>-0.55000000000000004</v>
      </c>
      <c r="J100" s="18">
        <v>11.45</v>
      </c>
      <c r="K100" s="18" t="s">
        <v>152</v>
      </c>
      <c r="L100" s="18" t="s">
        <v>81</v>
      </c>
      <c r="M100" s="18" t="s">
        <v>1858</v>
      </c>
      <c r="N100" s="18" t="s">
        <v>630</v>
      </c>
      <c r="O100" s="18" t="s">
        <v>36</v>
      </c>
    </row>
    <row r="101" spans="1:15" ht="12.75" customHeight="1" x14ac:dyDescent="0.2">
      <c r="A101" s="19">
        <v>42788</v>
      </c>
      <c r="B101" s="20">
        <v>0.8668865740740741</v>
      </c>
      <c r="C101" s="18" t="s">
        <v>621</v>
      </c>
      <c r="D101" s="18" t="s">
        <v>1508</v>
      </c>
      <c r="E101" s="18" t="s">
        <v>628</v>
      </c>
      <c r="F101" s="18" t="s">
        <v>78</v>
      </c>
      <c r="G101" s="18" t="s">
        <v>79</v>
      </c>
      <c r="H101" s="18">
        <v>4</v>
      </c>
      <c r="I101" s="18">
        <v>-0.32</v>
      </c>
      <c r="J101" s="18">
        <v>3.68</v>
      </c>
      <c r="K101" s="18" t="s">
        <v>1509</v>
      </c>
      <c r="L101" s="18" t="s">
        <v>81</v>
      </c>
      <c r="M101" s="18" t="s">
        <v>1859</v>
      </c>
      <c r="N101" s="18" t="s">
        <v>630</v>
      </c>
      <c r="O101" s="18" t="s">
        <v>53</v>
      </c>
    </row>
    <row r="102" spans="1:15" ht="12.75" customHeight="1" x14ac:dyDescent="0.2">
      <c r="A102" s="19">
        <v>42788</v>
      </c>
      <c r="B102" s="20">
        <v>0.97556712962962966</v>
      </c>
      <c r="C102" s="18" t="s">
        <v>621</v>
      </c>
      <c r="D102" s="18" t="s">
        <v>110</v>
      </c>
      <c r="E102" s="18" t="s">
        <v>628</v>
      </c>
      <c r="F102" s="18" t="s">
        <v>636</v>
      </c>
      <c r="G102" s="18" t="s">
        <v>79</v>
      </c>
      <c r="H102" s="18">
        <v>6</v>
      </c>
      <c r="I102" s="18">
        <v>0</v>
      </c>
      <c r="J102" s="18">
        <v>6</v>
      </c>
      <c r="K102" s="18" t="s">
        <v>111</v>
      </c>
      <c r="L102" s="18" t="s">
        <v>81</v>
      </c>
      <c r="M102" s="18" t="s">
        <v>1860</v>
      </c>
      <c r="N102" s="18" t="s">
        <v>630</v>
      </c>
      <c r="O102" s="18" t="s">
        <v>36</v>
      </c>
    </row>
    <row r="103" spans="1:15" x14ac:dyDescent="0.2">
      <c r="A103" s="19">
        <v>42790</v>
      </c>
      <c r="B103" s="20">
        <v>0.3520138888888889</v>
      </c>
      <c r="C103" s="18" t="s">
        <v>621</v>
      </c>
      <c r="D103" s="18" t="s">
        <v>1167</v>
      </c>
      <c r="E103" s="18" t="s">
        <v>848</v>
      </c>
      <c r="F103" s="18" t="s">
        <v>78</v>
      </c>
      <c r="G103" s="18" t="s">
        <v>79</v>
      </c>
      <c r="H103" s="18">
        <v>-33.57</v>
      </c>
      <c r="I103" s="18">
        <v>0</v>
      </c>
      <c r="J103" s="18">
        <v>-33.57</v>
      </c>
      <c r="K103" s="18" t="s">
        <v>1168</v>
      </c>
      <c r="L103" s="18" t="s">
        <v>1168</v>
      </c>
      <c r="M103" s="18" t="s">
        <v>1861</v>
      </c>
      <c r="N103" s="18" t="s">
        <v>88</v>
      </c>
    </row>
    <row r="104" spans="1:15" x14ac:dyDescent="0.2">
      <c r="A104" s="19">
        <v>42790</v>
      </c>
      <c r="B104" s="20">
        <v>0.7729166666666667</v>
      </c>
      <c r="C104" s="18" t="s">
        <v>621</v>
      </c>
      <c r="D104" s="18" t="s">
        <v>1862</v>
      </c>
      <c r="E104" s="18" t="s">
        <v>682</v>
      </c>
      <c r="F104" s="18" t="s">
        <v>78</v>
      </c>
      <c r="G104" s="18" t="s">
        <v>79</v>
      </c>
      <c r="H104" s="18">
        <v>20</v>
      </c>
      <c r="I104" s="18">
        <v>-0.78</v>
      </c>
      <c r="J104" s="18">
        <v>19.22</v>
      </c>
      <c r="K104" s="18" t="s">
        <v>1863</v>
      </c>
      <c r="L104" s="18" t="s">
        <v>81</v>
      </c>
      <c r="M104" s="18" t="s">
        <v>1864</v>
      </c>
      <c r="N104" s="18" t="s">
        <v>88</v>
      </c>
    </row>
    <row r="105" spans="1:15" ht="12.75" customHeight="1" x14ac:dyDescent="0.2">
      <c r="A105" s="19">
        <v>42791</v>
      </c>
      <c r="B105" s="20">
        <v>0.66331018518518514</v>
      </c>
      <c r="C105" s="18" t="s">
        <v>621</v>
      </c>
      <c r="D105" s="18" t="s">
        <v>1699</v>
      </c>
      <c r="E105" s="18" t="s">
        <v>628</v>
      </c>
      <c r="F105" s="18" t="s">
        <v>78</v>
      </c>
      <c r="G105" s="18" t="s">
        <v>79</v>
      </c>
      <c r="H105" s="18">
        <v>4</v>
      </c>
      <c r="I105" s="18">
        <v>-0.32</v>
      </c>
      <c r="J105" s="18">
        <v>3.68</v>
      </c>
      <c r="K105" s="18" t="s">
        <v>1700</v>
      </c>
      <c r="L105" s="18" t="s">
        <v>81</v>
      </c>
      <c r="M105" s="22" t="s">
        <v>1865</v>
      </c>
      <c r="N105" s="18" t="s">
        <v>630</v>
      </c>
      <c r="O105" s="18" t="s">
        <v>37</v>
      </c>
    </row>
    <row r="106" spans="1:15" ht="12.75" customHeight="1" x14ac:dyDescent="0.2">
      <c r="A106" s="19">
        <v>42791</v>
      </c>
      <c r="B106" s="20">
        <v>0.85133101851851845</v>
      </c>
      <c r="C106" s="18" t="s">
        <v>621</v>
      </c>
      <c r="D106" s="18" t="s">
        <v>217</v>
      </c>
      <c r="E106" s="18" t="s">
        <v>628</v>
      </c>
      <c r="F106" s="18" t="s">
        <v>78</v>
      </c>
      <c r="G106" s="18" t="s">
        <v>79</v>
      </c>
      <c r="H106" s="18">
        <v>350</v>
      </c>
      <c r="I106" s="18">
        <v>-10.35</v>
      </c>
      <c r="J106" s="18">
        <v>339.65</v>
      </c>
      <c r="K106" s="18" t="s">
        <v>218</v>
      </c>
      <c r="L106" s="18" t="s">
        <v>81</v>
      </c>
      <c r="M106" s="18" t="s">
        <v>1866</v>
      </c>
      <c r="N106" s="18" t="s">
        <v>630</v>
      </c>
      <c r="O106" s="18" t="s">
        <v>667</v>
      </c>
    </row>
    <row r="107" spans="1:15" x14ac:dyDescent="0.2">
      <c r="A107" s="19">
        <v>42792</v>
      </c>
      <c r="B107" s="20">
        <v>3.3483796296296296E-2</v>
      </c>
      <c r="C107" s="18" t="s">
        <v>621</v>
      </c>
      <c r="D107" s="18" t="s">
        <v>217</v>
      </c>
      <c r="E107" s="18" t="s">
        <v>906</v>
      </c>
      <c r="F107" s="18" t="s">
        <v>78</v>
      </c>
      <c r="G107" s="18" t="s">
        <v>79</v>
      </c>
      <c r="H107" s="18">
        <v>-70</v>
      </c>
      <c r="I107" s="18">
        <v>2.0299999999999998</v>
      </c>
      <c r="J107" s="18">
        <v>-67.97</v>
      </c>
      <c r="M107" s="18" t="s">
        <v>1867</v>
      </c>
      <c r="N107" s="18" t="s">
        <v>630</v>
      </c>
    </row>
    <row r="108" spans="1:15" ht="12.75" customHeight="1" x14ac:dyDescent="0.2">
      <c r="A108" s="19">
        <v>42792</v>
      </c>
      <c r="B108" s="20">
        <v>0.74847222222222232</v>
      </c>
      <c r="C108" s="18" t="s">
        <v>621</v>
      </c>
      <c r="D108" s="18" t="s">
        <v>1191</v>
      </c>
      <c r="E108" s="18" t="s">
        <v>628</v>
      </c>
      <c r="F108" s="18" t="s">
        <v>78</v>
      </c>
      <c r="G108" s="18" t="s">
        <v>79</v>
      </c>
      <c r="H108" s="18">
        <v>4</v>
      </c>
      <c r="I108" s="18">
        <v>-0.32</v>
      </c>
      <c r="J108" s="18">
        <v>3.68</v>
      </c>
      <c r="K108" s="18" t="s">
        <v>1192</v>
      </c>
      <c r="L108" s="18" t="s">
        <v>81</v>
      </c>
      <c r="M108" s="18" t="s">
        <v>1868</v>
      </c>
      <c r="N108" s="18" t="s">
        <v>630</v>
      </c>
      <c r="O108" s="18" t="s">
        <v>37</v>
      </c>
    </row>
    <row r="109" spans="1:15" ht="12.75" customHeight="1" x14ac:dyDescent="0.2">
      <c r="A109" s="19">
        <v>42792</v>
      </c>
      <c r="B109" s="20">
        <v>0.82400462962962961</v>
      </c>
      <c r="C109" s="18" t="s">
        <v>621</v>
      </c>
      <c r="D109" s="18" t="s">
        <v>1407</v>
      </c>
      <c r="E109" s="18" t="s">
        <v>628</v>
      </c>
      <c r="F109" s="18" t="s">
        <v>78</v>
      </c>
      <c r="G109" s="18" t="s">
        <v>79</v>
      </c>
      <c r="H109" s="18">
        <v>4</v>
      </c>
      <c r="I109" s="18">
        <v>-0.32</v>
      </c>
      <c r="J109" s="18">
        <v>3.68</v>
      </c>
      <c r="K109" s="18" t="s">
        <v>1408</v>
      </c>
      <c r="L109" s="18" t="s">
        <v>81</v>
      </c>
      <c r="M109" s="18" t="s">
        <v>1869</v>
      </c>
      <c r="N109" s="18" t="s">
        <v>630</v>
      </c>
      <c r="O109" s="18" t="s">
        <v>37</v>
      </c>
    </row>
    <row r="110" spans="1:15" ht="12.75" customHeight="1" x14ac:dyDescent="0.2">
      <c r="A110" s="19">
        <v>42792</v>
      </c>
      <c r="B110" s="20">
        <v>0.82598379629629637</v>
      </c>
      <c r="C110" s="18" t="s">
        <v>621</v>
      </c>
      <c r="D110" s="18" t="s">
        <v>1124</v>
      </c>
      <c r="E110" s="18" t="s">
        <v>628</v>
      </c>
      <c r="F110" s="18" t="s">
        <v>78</v>
      </c>
      <c r="G110" s="18" t="s">
        <v>79</v>
      </c>
      <c r="H110" s="18">
        <v>4</v>
      </c>
      <c r="I110" s="18">
        <v>-0.32</v>
      </c>
      <c r="J110" s="18">
        <v>3.68</v>
      </c>
      <c r="K110" s="18" t="s">
        <v>1125</v>
      </c>
      <c r="L110" s="18" t="s">
        <v>81</v>
      </c>
      <c r="M110" s="18" t="s">
        <v>1870</v>
      </c>
      <c r="N110" s="18" t="s">
        <v>630</v>
      </c>
      <c r="O110" s="18" t="s">
        <v>37</v>
      </c>
    </row>
    <row r="111" spans="1:15" ht="12.75" customHeight="1" x14ac:dyDescent="0.2">
      <c r="A111" s="19">
        <v>42792</v>
      </c>
      <c r="B111" s="20">
        <v>0.87454861111111104</v>
      </c>
      <c r="C111" s="18" t="s">
        <v>621</v>
      </c>
      <c r="D111" s="18" t="s">
        <v>1461</v>
      </c>
      <c r="E111" s="18" t="s">
        <v>628</v>
      </c>
      <c r="F111" s="18" t="s">
        <v>78</v>
      </c>
      <c r="G111" s="18" t="s">
        <v>79</v>
      </c>
      <c r="H111" s="18">
        <v>6</v>
      </c>
      <c r="I111" s="18">
        <v>-0.37</v>
      </c>
      <c r="J111" s="18">
        <v>5.63</v>
      </c>
      <c r="K111" s="18" t="s">
        <v>1462</v>
      </c>
      <c r="L111" s="18" t="s">
        <v>81</v>
      </c>
      <c r="M111" s="18" t="s">
        <v>1871</v>
      </c>
      <c r="N111" s="18" t="s">
        <v>630</v>
      </c>
      <c r="O111" s="18" t="s">
        <v>36</v>
      </c>
    </row>
    <row r="112" spans="1:15" ht="12.75" customHeight="1" x14ac:dyDescent="0.2">
      <c r="A112" s="19">
        <v>42792</v>
      </c>
      <c r="B112" s="20">
        <v>0.92380787037037038</v>
      </c>
      <c r="C112" s="18" t="s">
        <v>621</v>
      </c>
      <c r="D112" s="18" t="s">
        <v>92</v>
      </c>
      <c r="E112" s="18" t="s">
        <v>628</v>
      </c>
      <c r="F112" s="18" t="s">
        <v>78</v>
      </c>
      <c r="G112" s="18" t="s">
        <v>79</v>
      </c>
      <c r="H112" s="18">
        <v>6</v>
      </c>
      <c r="I112" s="18">
        <v>-0.37</v>
      </c>
      <c r="J112" s="18">
        <v>5.63</v>
      </c>
      <c r="K112" s="18" t="s">
        <v>93</v>
      </c>
      <c r="L112" s="18" t="s">
        <v>81</v>
      </c>
      <c r="M112" s="18" t="s">
        <v>1872</v>
      </c>
      <c r="N112" s="18" t="s">
        <v>630</v>
      </c>
      <c r="O112" s="18" t="s">
        <v>36</v>
      </c>
    </row>
    <row r="113" spans="1:15" ht="12.75" customHeight="1" x14ac:dyDescent="0.2">
      <c r="A113" s="19">
        <v>42793</v>
      </c>
      <c r="B113" s="20">
        <v>0.60733796296296294</v>
      </c>
      <c r="C113" s="18" t="s">
        <v>621</v>
      </c>
      <c r="D113" s="18" t="s">
        <v>319</v>
      </c>
      <c r="E113" s="18" t="s">
        <v>628</v>
      </c>
      <c r="F113" s="18" t="s">
        <v>78</v>
      </c>
      <c r="G113" s="18" t="s">
        <v>79</v>
      </c>
      <c r="H113" s="18">
        <v>4</v>
      </c>
      <c r="I113" s="18">
        <v>-0.32</v>
      </c>
      <c r="J113" s="18">
        <v>3.68</v>
      </c>
      <c r="K113" s="18" t="s">
        <v>320</v>
      </c>
      <c r="L113" s="18" t="s">
        <v>81</v>
      </c>
      <c r="M113" s="18" t="s">
        <v>1873</v>
      </c>
      <c r="N113" s="18" t="s">
        <v>630</v>
      </c>
      <c r="O113" s="18" t="s">
        <v>37</v>
      </c>
    </row>
    <row r="114" spans="1:15" ht="12.75" customHeight="1" x14ac:dyDescent="0.2">
      <c r="A114" s="19">
        <v>42793</v>
      </c>
      <c r="B114" s="20">
        <v>0.73115740740740742</v>
      </c>
      <c r="C114" s="18" t="s">
        <v>621</v>
      </c>
      <c r="D114" s="18" t="s">
        <v>640</v>
      </c>
      <c r="E114" s="18" t="s">
        <v>628</v>
      </c>
      <c r="F114" s="18" t="s">
        <v>78</v>
      </c>
      <c r="G114" s="18" t="s">
        <v>79</v>
      </c>
      <c r="H114" s="18">
        <v>4</v>
      </c>
      <c r="I114" s="18">
        <v>-0.32</v>
      </c>
      <c r="J114" s="18">
        <v>3.68</v>
      </c>
      <c r="K114" s="18" t="s">
        <v>641</v>
      </c>
      <c r="L114" s="18" t="s">
        <v>81</v>
      </c>
      <c r="M114" s="18" t="s">
        <v>1874</v>
      </c>
      <c r="N114" s="18" t="s">
        <v>630</v>
      </c>
      <c r="O114" s="18" t="s">
        <v>37</v>
      </c>
    </row>
    <row r="115" spans="1:15" ht="12.75" customHeight="1" x14ac:dyDescent="0.2">
      <c r="A115" s="19">
        <v>42793</v>
      </c>
      <c r="B115" s="20">
        <v>0.75168981481481489</v>
      </c>
      <c r="C115" s="18" t="s">
        <v>621</v>
      </c>
      <c r="D115" s="18" t="s">
        <v>172</v>
      </c>
      <c r="E115" s="18" t="s">
        <v>628</v>
      </c>
      <c r="F115" s="18" t="s">
        <v>78</v>
      </c>
      <c r="G115" s="18" t="s">
        <v>79</v>
      </c>
      <c r="H115" s="18">
        <v>4</v>
      </c>
      <c r="I115" s="18">
        <v>-0.32</v>
      </c>
      <c r="J115" s="18">
        <v>3.68</v>
      </c>
      <c r="K115" s="18" t="s">
        <v>173</v>
      </c>
      <c r="L115" s="18" t="s">
        <v>81</v>
      </c>
      <c r="M115" s="18" t="s">
        <v>1875</v>
      </c>
      <c r="N115" s="18" t="s">
        <v>630</v>
      </c>
      <c r="O115" s="18" t="s">
        <v>37</v>
      </c>
    </row>
    <row r="116" spans="1:15" ht="12.75" customHeight="1" x14ac:dyDescent="0.2">
      <c r="A116" s="19">
        <v>42793</v>
      </c>
      <c r="B116" s="20">
        <v>0.83231481481481484</v>
      </c>
      <c r="C116" s="18" t="s">
        <v>621</v>
      </c>
      <c r="D116" s="18" t="s">
        <v>163</v>
      </c>
      <c r="E116" s="18" t="s">
        <v>628</v>
      </c>
      <c r="F116" s="18" t="s">
        <v>78</v>
      </c>
      <c r="G116" s="18" t="s">
        <v>79</v>
      </c>
      <c r="H116" s="18">
        <v>8</v>
      </c>
      <c r="I116" s="18">
        <v>-0.43</v>
      </c>
      <c r="J116" s="18">
        <v>7.57</v>
      </c>
      <c r="K116" s="18" t="s">
        <v>164</v>
      </c>
      <c r="L116" s="18" t="s">
        <v>81</v>
      </c>
      <c r="M116" s="18" t="s">
        <v>1876</v>
      </c>
      <c r="N116" s="18" t="s">
        <v>630</v>
      </c>
      <c r="O116" s="18" t="s">
        <v>37</v>
      </c>
    </row>
    <row r="117" spans="1:15" ht="12.75" customHeight="1" x14ac:dyDescent="0.2">
      <c r="A117" s="19">
        <v>42793</v>
      </c>
      <c r="B117" s="20">
        <v>0.83828703703703711</v>
      </c>
      <c r="C117" s="18" t="s">
        <v>621</v>
      </c>
      <c r="D117" s="18" t="s">
        <v>231</v>
      </c>
      <c r="E117" s="18" t="s">
        <v>628</v>
      </c>
      <c r="F117" s="18" t="s">
        <v>78</v>
      </c>
      <c r="G117" s="18" t="s">
        <v>79</v>
      </c>
      <c r="H117" s="18">
        <v>4</v>
      </c>
      <c r="I117" s="18">
        <v>-0.32</v>
      </c>
      <c r="J117" s="18">
        <v>3.68</v>
      </c>
      <c r="K117" s="18" t="s">
        <v>232</v>
      </c>
      <c r="L117" s="18" t="s">
        <v>81</v>
      </c>
      <c r="M117" s="18" t="s">
        <v>1877</v>
      </c>
      <c r="N117" s="18" t="s">
        <v>630</v>
      </c>
      <c r="O117" s="18" t="s">
        <v>37</v>
      </c>
    </row>
    <row r="118" spans="1:15" ht="12.75" customHeight="1" x14ac:dyDescent="0.2">
      <c r="A118" s="19">
        <v>42793</v>
      </c>
      <c r="B118" s="20">
        <v>0.95719907407407412</v>
      </c>
      <c r="C118" s="18" t="s">
        <v>621</v>
      </c>
      <c r="D118" s="18" t="s">
        <v>1684</v>
      </c>
      <c r="E118" s="18" t="s">
        <v>628</v>
      </c>
      <c r="F118" s="18" t="s">
        <v>78</v>
      </c>
      <c r="G118" s="18" t="s">
        <v>79</v>
      </c>
      <c r="H118" s="18">
        <v>6</v>
      </c>
      <c r="I118" s="18">
        <v>-0.37</v>
      </c>
      <c r="J118" s="18">
        <v>5.63</v>
      </c>
      <c r="K118" s="18" t="s">
        <v>1685</v>
      </c>
      <c r="L118" s="18" t="s">
        <v>81</v>
      </c>
      <c r="M118" s="18" t="s">
        <v>1878</v>
      </c>
      <c r="N118" s="18" t="s">
        <v>630</v>
      </c>
      <c r="O118" s="18" t="s">
        <v>36</v>
      </c>
    </row>
    <row r="119" spans="1:15" ht="12.75" customHeight="1" x14ac:dyDescent="0.2">
      <c r="A119" s="19">
        <v>42794</v>
      </c>
      <c r="B119" s="20">
        <v>0.22505787037037037</v>
      </c>
      <c r="C119" s="18" t="s">
        <v>621</v>
      </c>
      <c r="D119" s="18" t="s">
        <v>184</v>
      </c>
      <c r="E119" s="18" t="s">
        <v>628</v>
      </c>
      <c r="F119" s="18" t="s">
        <v>78</v>
      </c>
      <c r="G119" s="18" t="s">
        <v>79</v>
      </c>
      <c r="H119" s="18">
        <v>6</v>
      </c>
      <c r="I119" s="18">
        <v>-0.37</v>
      </c>
      <c r="J119" s="18">
        <v>5.63</v>
      </c>
      <c r="K119" s="18" t="s">
        <v>185</v>
      </c>
      <c r="L119" s="18" t="s">
        <v>81</v>
      </c>
      <c r="M119" s="18" t="s">
        <v>1879</v>
      </c>
      <c r="N119" s="18" t="s">
        <v>630</v>
      </c>
      <c r="O119" s="18" t="s">
        <v>36</v>
      </c>
    </row>
    <row r="120" spans="1:15" ht="12.75" customHeight="1" x14ac:dyDescent="0.2">
      <c r="A120" s="19">
        <v>42794</v>
      </c>
      <c r="B120" s="20">
        <v>0.33991898148148153</v>
      </c>
      <c r="C120" s="18" t="s">
        <v>621</v>
      </c>
      <c r="D120" s="18" t="s">
        <v>550</v>
      </c>
      <c r="E120" s="18" t="s">
        <v>628</v>
      </c>
      <c r="F120" s="18" t="s">
        <v>78</v>
      </c>
      <c r="G120" s="18" t="s">
        <v>79</v>
      </c>
      <c r="H120" s="18">
        <v>6</v>
      </c>
      <c r="I120" s="18">
        <v>-0.37</v>
      </c>
      <c r="J120" s="18">
        <v>5.63</v>
      </c>
      <c r="K120" s="18" t="s">
        <v>551</v>
      </c>
      <c r="L120" s="18" t="s">
        <v>81</v>
      </c>
      <c r="M120" s="18" t="s">
        <v>1880</v>
      </c>
      <c r="N120" s="18" t="s">
        <v>630</v>
      </c>
      <c r="O120" s="18" t="s">
        <v>36</v>
      </c>
    </row>
    <row r="121" spans="1:15" ht="12.75" customHeight="1" x14ac:dyDescent="0.2">
      <c r="A121" s="19">
        <v>42794</v>
      </c>
      <c r="B121" s="20">
        <v>0.39401620370370366</v>
      </c>
      <c r="C121" s="18" t="s">
        <v>621</v>
      </c>
      <c r="D121" s="18" t="s">
        <v>594</v>
      </c>
      <c r="E121" s="18" t="s">
        <v>628</v>
      </c>
      <c r="F121" s="18" t="s">
        <v>78</v>
      </c>
      <c r="G121" s="18" t="s">
        <v>79</v>
      </c>
      <c r="H121" s="18">
        <v>6</v>
      </c>
      <c r="I121" s="18">
        <v>-0.37</v>
      </c>
      <c r="J121" s="18">
        <v>5.63</v>
      </c>
      <c r="K121" s="18" t="s">
        <v>595</v>
      </c>
      <c r="L121" s="18" t="s">
        <v>81</v>
      </c>
      <c r="M121" s="18" t="s">
        <v>1881</v>
      </c>
      <c r="N121" s="18" t="s">
        <v>630</v>
      </c>
      <c r="O121" s="18" t="s">
        <v>36</v>
      </c>
    </row>
    <row r="122" spans="1:15" ht="12.75" customHeight="1" x14ac:dyDescent="0.2">
      <c r="A122" s="19">
        <v>42794</v>
      </c>
      <c r="B122" s="20">
        <v>0.48028935185185184</v>
      </c>
      <c r="C122" s="18" t="s">
        <v>621</v>
      </c>
      <c r="D122" s="18" t="s">
        <v>234</v>
      </c>
      <c r="E122" s="18" t="s">
        <v>628</v>
      </c>
      <c r="F122" s="18" t="s">
        <v>78</v>
      </c>
      <c r="G122" s="18" t="s">
        <v>79</v>
      </c>
      <c r="H122" s="18">
        <v>6</v>
      </c>
      <c r="I122" s="18">
        <v>-0.37</v>
      </c>
      <c r="J122" s="18">
        <v>5.63</v>
      </c>
      <c r="K122" s="18" t="s">
        <v>235</v>
      </c>
      <c r="L122" s="18" t="s">
        <v>81</v>
      </c>
      <c r="M122" s="18" t="s">
        <v>1882</v>
      </c>
      <c r="N122" s="18" t="s">
        <v>630</v>
      </c>
      <c r="O122" s="18" t="s">
        <v>36</v>
      </c>
    </row>
    <row r="123" spans="1:15" ht="12.75" customHeight="1" x14ac:dyDescent="0.2">
      <c r="A123" s="19">
        <v>42794</v>
      </c>
      <c r="B123" s="20">
        <v>0.80401620370370364</v>
      </c>
      <c r="C123" s="18" t="s">
        <v>621</v>
      </c>
      <c r="D123" s="18" t="s">
        <v>145</v>
      </c>
      <c r="E123" s="18" t="s">
        <v>628</v>
      </c>
      <c r="F123" s="18" t="s">
        <v>78</v>
      </c>
      <c r="G123" s="18" t="s">
        <v>79</v>
      </c>
      <c r="H123" s="18">
        <v>8</v>
      </c>
      <c r="I123" s="18">
        <v>-0.43</v>
      </c>
      <c r="J123" s="18">
        <v>7.57</v>
      </c>
      <c r="K123" s="18" t="s">
        <v>146</v>
      </c>
      <c r="L123" s="18" t="s">
        <v>81</v>
      </c>
      <c r="M123" s="18" t="s">
        <v>1883</v>
      </c>
      <c r="N123" s="18" t="s">
        <v>630</v>
      </c>
      <c r="O123" s="18" t="s">
        <v>53</v>
      </c>
    </row>
    <row r="124" spans="1:15" ht="12.75" customHeight="1" x14ac:dyDescent="0.2">
      <c r="A124" s="19">
        <v>42794</v>
      </c>
      <c r="B124" s="20">
        <v>0.80447916666666675</v>
      </c>
      <c r="C124" s="18" t="s">
        <v>621</v>
      </c>
      <c r="D124" s="18" t="s">
        <v>1508</v>
      </c>
      <c r="E124" s="18" t="s">
        <v>628</v>
      </c>
      <c r="F124" s="18" t="s">
        <v>78</v>
      </c>
      <c r="G124" s="18" t="s">
        <v>79</v>
      </c>
      <c r="H124" s="18">
        <v>16</v>
      </c>
      <c r="I124" s="18">
        <v>-0.66</v>
      </c>
      <c r="J124" s="18">
        <v>15.34</v>
      </c>
      <c r="K124" s="18" t="s">
        <v>1509</v>
      </c>
      <c r="L124" s="18" t="s">
        <v>81</v>
      </c>
      <c r="M124" s="18" t="s">
        <v>1884</v>
      </c>
      <c r="N124" s="18" t="s">
        <v>630</v>
      </c>
      <c r="O124" s="18" t="s">
        <v>53</v>
      </c>
    </row>
    <row r="125" spans="1:15" ht="12.75" customHeight="1" x14ac:dyDescent="0.2">
      <c r="A125" s="19">
        <v>42794</v>
      </c>
      <c r="B125" s="20">
        <v>0.8084027777777778</v>
      </c>
      <c r="C125" s="18" t="s">
        <v>621</v>
      </c>
      <c r="D125" s="18" t="s">
        <v>142</v>
      </c>
      <c r="E125" s="18" t="s">
        <v>628</v>
      </c>
      <c r="F125" s="18" t="s">
        <v>78</v>
      </c>
      <c r="G125" s="18" t="s">
        <v>79</v>
      </c>
      <c r="H125" s="18">
        <v>4</v>
      </c>
      <c r="I125" s="18">
        <v>-0.32</v>
      </c>
      <c r="J125" s="18">
        <v>3.68</v>
      </c>
      <c r="K125" s="18" t="s">
        <v>143</v>
      </c>
      <c r="L125" s="18" t="s">
        <v>81</v>
      </c>
      <c r="M125" s="18" t="s">
        <v>1885</v>
      </c>
      <c r="N125" s="18" t="s">
        <v>630</v>
      </c>
      <c r="O125" s="18" t="s">
        <v>53</v>
      </c>
    </row>
    <row r="126" spans="1:15" ht="12.75" customHeight="1" x14ac:dyDescent="0.2">
      <c r="A126" s="19">
        <v>42795</v>
      </c>
      <c r="B126" s="20">
        <v>0.45840277777777777</v>
      </c>
      <c r="C126" s="18" t="s">
        <v>621</v>
      </c>
      <c r="D126" s="18" t="s">
        <v>151</v>
      </c>
      <c r="E126" s="18" t="s">
        <v>628</v>
      </c>
      <c r="F126" s="18" t="s">
        <v>78</v>
      </c>
      <c r="G126" s="18" t="s">
        <v>79</v>
      </c>
      <c r="H126" s="18">
        <v>12</v>
      </c>
      <c r="I126" s="18">
        <v>-0.55000000000000004</v>
      </c>
      <c r="J126" s="18">
        <v>11.45</v>
      </c>
      <c r="K126" s="18" t="s">
        <v>152</v>
      </c>
      <c r="L126" s="18" t="s">
        <v>81</v>
      </c>
      <c r="M126" s="18" t="s">
        <v>1886</v>
      </c>
      <c r="N126" s="18" t="s">
        <v>630</v>
      </c>
      <c r="O126" s="18" t="s">
        <v>36</v>
      </c>
    </row>
    <row r="127" spans="1:15" x14ac:dyDescent="0.2">
      <c r="A127" s="19">
        <v>42795</v>
      </c>
      <c r="B127" s="20">
        <v>0.51989583333333333</v>
      </c>
      <c r="C127" s="18" t="s">
        <v>621</v>
      </c>
      <c r="D127" s="18" t="s">
        <v>1887</v>
      </c>
      <c r="E127" s="18" t="s">
        <v>682</v>
      </c>
      <c r="F127" s="18" t="s">
        <v>78</v>
      </c>
      <c r="G127" s="18" t="s">
        <v>79</v>
      </c>
      <c r="H127" s="18">
        <v>20</v>
      </c>
      <c r="I127" s="18">
        <v>-0.78</v>
      </c>
      <c r="J127" s="18">
        <v>19.22</v>
      </c>
      <c r="K127" s="18" t="s">
        <v>1888</v>
      </c>
      <c r="L127" s="18" t="s">
        <v>81</v>
      </c>
      <c r="M127" s="18" t="s">
        <v>1889</v>
      </c>
      <c r="N127" s="18" t="s">
        <v>88</v>
      </c>
    </row>
    <row r="128" spans="1:15" ht="12.75" customHeight="1" x14ac:dyDescent="0.2">
      <c r="A128" s="19">
        <v>42796</v>
      </c>
      <c r="B128" s="20">
        <v>0.41013888888888889</v>
      </c>
      <c r="C128" s="18" t="s">
        <v>621</v>
      </c>
      <c r="D128" s="18" t="s">
        <v>110</v>
      </c>
      <c r="E128" s="18" t="s">
        <v>628</v>
      </c>
      <c r="F128" s="18" t="s">
        <v>78</v>
      </c>
      <c r="G128" s="18" t="s">
        <v>79</v>
      </c>
      <c r="H128" s="18">
        <v>6</v>
      </c>
      <c r="I128" s="18">
        <v>-0.4</v>
      </c>
      <c r="J128" s="18">
        <v>5.6</v>
      </c>
      <c r="K128" s="18" t="s">
        <v>111</v>
      </c>
      <c r="L128" s="18" t="s">
        <v>81</v>
      </c>
      <c r="M128" s="18" t="s">
        <v>1860</v>
      </c>
      <c r="N128" s="18" t="s">
        <v>630</v>
      </c>
      <c r="O128" s="18" t="s">
        <v>36</v>
      </c>
    </row>
    <row r="129" spans="1:14" x14ac:dyDescent="0.2">
      <c r="A129" s="19">
        <v>42796</v>
      </c>
      <c r="B129" s="20">
        <v>0.81156249999999996</v>
      </c>
      <c r="C129" s="18" t="s">
        <v>621</v>
      </c>
      <c r="D129" s="18" t="s">
        <v>1134</v>
      </c>
      <c r="E129" s="18" t="s">
        <v>682</v>
      </c>
      <c r="F129" s="18" t="s">
        <v>78</v>
      </c>
      <c r="G129" s="18" t="s">
        <v>79</v>
      </c>
      <c r="H129" s="18">
        <v>30</v>
      </c>
      <c r="I129" s="18">
        <v>-1.22</v>
      </c>
      <c r="J129" s="18">
        <v>28.78</v>
      </c>
      <c r="K129" s="18" t="s">
        <v>1137</v>
      </c>
      <c r="L129" s="18" t="s">
        <v>81</v>
      </c>
      <c r="M129" s="18" t="s">
        <v>1890</v>
      </c>
      <c r="N129" s="18" t="s">
        <v>88</v>
      </c>
    </row>
    <row r="130" spans="1:14" x14ac:dyDescent="0.2">
      <c r="J130" s="18">
        <f>SUBTOTAL(9,J2:J129)</f>
        <v>-2578.2400000000034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O198"/>
  <sheetViews>
    <sheetView workbookViewId="0">
      <selection activeCell="P1" sqref="P1:AW1048576"/>
    </sheetView>
  </sheetViews>
  <sheetFormatPr defaultRowHeight="12.75" x14ac:dyDescent="0.2"/>
  <cols>
    <col min="1" max="1" width="10.140625" style="18" bestFit="1" customWidth="1"/>
    <col min="2" max="2" width="8.140625" style="18" customWidth="1"/>
    <col min="3" max="3" width="9.5703125" style="18" customWidth="1"/>
    <col min="4" max="4" width="19.5703125" style="18" bestFit="1" customWidth="1"/>
    <col min="5" max="5" width="14.7109375" style="18" customWidth="1"/>
    <col min="6" max="6" width="9.85546875" style="18" customWidth="1"/>
    <col min="7" max="7" width="8.42578125" style="18" customWidth="1"/>
    <col min="8" max="8" width="6" style="18" bestFit="1" customWidth="1"/>
    <col min="9" max="9" width="5.5703125" style="18" bestFit="1" customWidth="1"/>
    <col min="10" max="10" width="6.5703125" style="18" bestFit="1" customWidth="1"/>
    <col min="11" max="11" width="28.7109375" style="18" customWidth="1"/>
    <col min="12" max="12" width="34" style="18" customWidth="1"/>
    <col min="13" max="13" width="20.42578125" style="18" customWidth="1"/>
    <col min="14" max="14" width="14" style="18" customWidth="1"/>
    <col min="15" max="15" width="115.85546875" style="18" bestFit="1" customWidth="1"/>
    <col min="16" max="16384" width="9.140625" style="18"/>
  </cols>
  <sheetData>
    <row r="1" spans="1:15" x14ac:dyDescent="0.2">
      <c r="A1" s="18" t="s">
        <v>8</v>
      </c>
      <c r="B1" s="18" t="s">
        <v>607</v>
      </c>
      <c r="C1" s="18" t="s">
        <v>608</v>
      </c>
      <c r="D1" s="18" t="s">
        <v>609</v>
      </c>
      <c r="E1" s="18" t="s">
        <v>610</v>
      </c>
      <c r="F1" s="18" t="s">
        <v>611</v>
      </c>
      <c r="G1" s="18" t="s">
        <v>612</v>
      </c>
      <c r="H1" s="18" t="s">
        <v>613</v>
      </c>
      <c r="I1" s="18" t="s">
        <v>614</v>
      </c>
      <c r="J1" s="18" t="s">
        <v>615</v>
      </c>
      <c r="K1" s="18" t="s">
        <v>616</v>
      </c>
      <c r="L1" s="18" t="s">
        <v>617</v>
      </c>
      <c r="M1" s="18" t="s">
        <v>618</v>
      </c>
      <c r="N1" s="18" t="s">
        <v>619</v>
      </c>
      <c r="O1" s="18" t="s">
        <v>620</v>
      </c>
    </row>
    <row r="2" spans="1:15" x14ac:dyDescent="0.2">
      <c r="A2" s="19">
        <v>42738</v>
      </c>
      <c r="B2" s="20">
        <v>0.79703703703703699</v>
      </c>
      <c r="C2" s="18" t="s">
        <v>621</v>
      </c>
      <c r="D2" s="18" t="s">
        <v>1444</v>
      </c>
      <c r="E2" s="18" t="s">
        <v>682</v>
      </c>
      <c r="F2" s="18" t="s">
        <v>78</v>
      </c>
      <c r="G2" s="18" t="s">
        <v>79</v>
      </c>
      <c r="H2" s="18">
        <v>20</v>
      </c>
      <c r="I2" s="18">
        <v>-0.88</v>
      </c>
      <c r="J2" s="18">
        <v>19.12</v>
      </c>
      <c r="K2" s="18" t="s">
        <v>1445</v>
      </c>
      <c r="L2" s="18" t="s">
        <v>81</v>
      </c>
      <c r="M2" s="18" t="s">
        <v>1446</v>
      </c>
      <c r="N2" s="18" t="s">
        <v>88</v>
      </c>
    </row>
    <row r="3" spans="1:15" x14ac:dyDescent="0.2">
      <c r="A3" s="19">
        <v>42738</v>
      </c>
      <c r="B3" s="20">
        <v>0.812037037037037</v>
      </c>
      <c r="C3" s="18" t="s">
        <v>621</v>
      </c>
      <c r="D3" s="18" t="s">
        <v>714</v>
      </c>
      <c r="E3" s="18" t="s">
        <v>628</v>
      </c>
      <c r="F3" s="18" t="s">
        <v>78</v>
      </c>
      <c r="G3" s="18" t="s">
        <v>79</v>
      </c>
      <c r="H3" s="18">
        <v>4</v>
      </c>
      <c r="I3" s="18">
        <v>-0.34</v>
      </c>
      <c r="J3" s="18">
        <v>3.66</v>
      </c>
      <c r="K3" s="18" t="s">
        <v>715</v>
      </c>
      <c r="L3" s="18" t="s">
        <v>81</v>
      </c>
      <c r="M3" s="18" t="s">
        <v>1447</v>
      </c>
      <c r="N3" s="18" t="s">
        <v>630</v>
      </c>
      <c r="O3" s="18" t="s">
        <v>1108</v>
      </c>
    </row>
    <row r="4" spans="1:15" x14ac:dyDescent="0.2">
      <c r="A4" s="19">
        <v>42738</v>
      </c>
      <c r="B4" s="20">
        <v>0.81537037037037041</v>
      </c>
      <c r="C4" s="18" t="s">
        <v>621</v>
      </c>
      <c r="D4" s="18" t="s">
        <v>145</v>
      </c>
      <c r="E4" s="18" t="s">
        <v>628</v>
      </c>
      <c r="F4" s="18" t="s">
        <v>78</v>
      </c>
      <c r="G4" s="18" t="s">
        <v>79</v>
      </c>
      <c r="H4" s="18">
        <v>8</v>
      </c>
      <c r="I4" s="18">
        <v>-0.47</v>
      </c>
      <c r="J4" s="18">
        <v>7.53</v>
      </c>
      <c r="K4" s="18" t="s">
        <v>146</v>
      </c>
      <c r="L4" s="18" t="s">
        <v>81</v>
      </c>
      <c r="M4" s="18" t="s">
        <v>1448</v>
      </c>
      <c r="N4" s="18" t="s">
        <v>630</v>
      </c>
      <c r="O4" s="18" t="s">
        <v>53</v>
      </c>
    </row>
    <row r="5" spans="1:15" x14ac:dyDescent="0.2">
      <c r="A5" s="19">
        <v>42738</v>
      </c>
      <c r="B5" s="20">
        <v>0.85421296296296301</v>
      </c>
      <c r="C5" s="18" t="s">
        <v>621</v>
      </c>
      <c r="D5" s="18" t="s">
        <v>447</v>
      </c>
      <c r="E5" s="18" t="s">
        <v>682</v>
      </c>
      <c r="F5" s="18" t="s">
        <v>78</v>
      </c>
      <c r="G5" s="18" t="s">
        <v>79</v>
      </c>
      <c r="H5" s="18">
        <v>20</v>
      </c>
      <c r="I5" s="18">
        <v>-0.88</v>
      </c>
      <c r="J5" s="18">
        <v>19.12</v>
      </c>
      <c r="K5" s="18" t="s">
        <v>448</v>
      </c>
      <c r="L5" s="18" t="s">
        <v>81</v>
      </c>
      <c r="M5" s="18" t="s">
        <v>1449</v>
      </c>
      <c r="N5" s="18" t="s">
        <v>88</v>
      </c>
    </row>
    <row r="6" spans="1:15" x14ac:dyDescent="0.2">
      <c r="A6" s="19">
        <v>42738</v>
      </c>
      <c r="B6" s="20">
        <v>0.96800925925925929</v>
      </c>
      <c r="C6" s="18" t="s">
        <v>621</v>
      </c>
      <c r="D6" s="18" t="s">
        <v>145</v>
      </c>
      <c r="E6" s="18" t="s">
        <v>628</v>
      </c>
      <c r="F6" s="18" t="s">
        <v>78</v>
      </c>
      <c r="G6" s="18" t="s">
        <v>79</v>
      </c>
      <c r="H6" s="18">
        <v>4</v>
      </c>
      <c r="I6" s="18">
        <v>-0.34</v>
      </c>
      <c r="J6" s="18">
        <v>3.66</v>
      </c>
      <c r="K6" s="18" t="s">
        <v>146</v>
      </c>
      <c r="L6" s="18" t="s">
        <v>81</v>
      </c>
      <c r="M6" s="18" t="s">
        <v>1450</v>
      </c>
      <c r="N6" s="18" t="s">
        <v>630</v>
      </c>
      <c r="O6" s="18" t="s">
        <v>852</v>
      </c>
    </row>
    <row r="7" spans="1:15" x14ac:dyDescent="0.2">
      <c r="A7" s="19">
        <v>42739</v>
      </c>
      <c r="B7" s="20">
        <v>0.41787037037037034</v>
      </c>
      <c r="C7" s="18" t="s">
        <v>621</v>
      </c>
      <c r="D7" s="18" t="s">
        <v>1027</v>
      </c>
      <c r="E7" s="18" t="s">
        <v>628</v>
      </c>
      <c r="F7" s="18" t="s">
        <v>78</v>
      </c>
      <c r="G7" s="18" t="s">
        <v>79</v>
      </c>
      <c r="H7" s="18">
        <v>8</v>
      </c>
      <c r="I7" s="18">
        <v>-0.47</v>
      </c>
      <c r="J7" s="18">
        <v>7.53</v>
      </c>
      <c r="K7" s="18" t="s">
        <v>1028</v>
      </c>
      <c r="L7" s="18" t="s">
        <v>81</v>
      </c>
      <c r="M7" s="18" t="s">
        <v>1451</v>
      </c>
      <c r="N7" s="18" t="s">
        <v>630</v>
      </c>
      <c r="O7" s="18" t="s">
        <v>53</v>
      </c>
    </row>
    <row r="8" spans="1:15" x14ac:dyDescent="0.2">
      <c r="A8" s="19">
        <v>42739</v>
      </c>
      <c r="B8" s="20">
        <v>0.47608796296296302</v>
      </c>
      <c r="C8" s="18" t="s">
        <v>621</v>
      </c>
      <c r="D8" s="18" t="s">
        <v>123</v>
      </c>
      <c r="E8" s="18" t="s">
        <v>682</v>
      </c>
      <c r="F8" s="18" t="s">
        <v>78</v>
      </c>
      <c r="G8" s="18" t="s">
        <v>79</v>
      </c>
      <c r="H8" s="18">
        <v>20</v>
      </c>
      <c r="I8" s="18">
        <v>-0.88</v>
      </c>
      <c r="J8" s="18">
        <v>19.12</v>
      </c>
      <c r="K8" s="18" t="s">
        <v>124</v>
      </c>
      <c r="L8" s="18" t="s">
        <v>81</v>
      </c>
      <c r="M8" s="18" t="s">
        <v>1452</v>
      </c>
      <c r="N8" s="18" t="s">
        <v>88</v>
      </c>
    </row>
    <row r="9" spans="1:15" x14ac:dyDescent="0.2">
      <c r="A9" s="19">
        <v>42739</v>
      </c>
      <c r="B9" s="20">
        <v>0.47726851851851854</v>
      </c>
      <c r="C9" s="18" t="s">
        <v>621</v>
      </c>
      <c r="D9" s="18" t="s">
        <v>123</v>
      </c>
      <c r="E9" s="18" t="s">
        <v>628</v>
      </c>
      <c r="F9" s="18" t="s">
        <v>78</v>
      </c>
      <c r="G9" s="18" t="s">
        <v>79</v>
      </c>
      <c r="H9" s="18">
        <v>6</v>
      </c>
      <c r="I9" s="18">
        <v>-0.4</v>
      </c>
      <c r="J9" s="18">
        <v>5.6</v>
      </c>
      <c r="K9" s="18" t="s">
        <v>124</v>
      </c>
      <c r="L9" s="18" t="s">
        <v>81</v>
      </c>
      <c r="M9" s="18" t="s">
        <v>1453</v>
      </c>
      <c r="N9" s="18" t="s">
        <v>630</v>
      </c>
      <c r="O9" s="18" t="s">
        <v>36</v>
      </c>
    </row>
    <row r="10" spans="1:15" x14ac:dyDescent="0.2">
      <c r="A10" s="19">
        <v>42739</v>
      </c>
      <c r="B10" s="20">
        <v>0.66907407407407404</v>
      </c>
      <c r="C10" s="18" t="s">
        <v>621</v>
      </c>
      <c r="D10" s="18" t="s">
        <v>1454</v>
      </c>
      <c r="E10" s="18" t="s">
        <v>682</v>
      </c>
      <c r="F10" s="18" t="s">
        <v>78</v>
      </c>
      <c r="G10" s="18" t="s">
        <v>79</v>
      </c>
      <c r="H10" s="18">
        <v>20</v>
      </c>
      <c r="I10" s="18">
        <v>-0.88</v>
      </c>
      <c r="J10" s="18">
        <v>19.12</v>
      </c>
      <c r="K10" s="18" t="s">
        <v>1455</v>
      </c>
      <c r="L10" s="18" t="s">
        <v>81</v>
      </c>
      <c r="M10" s="18" t="s">
        <v>1456</v>
      </c>
      <c r="N10" s="18" t="s">
        <v>88</v>
      </c>
    </row>
    <row r="11" spans="1:15" x14ac:dyDescent="0.2">
      <c r="A11" s="19">
        <v>42739</v>
      </c>
      <c r="B11" s="20">
        <v>0.75850694444444444</v>
      </c>
      <c r="C11" s="18" t="s">
        <v>621</v>
      </c>
      <c r="D11" s="18" t="s">
        <v>1457</v>
      </c>
      <c r="E11" s="18" t="s">
        <v>628</v>
      </c>
      <c r="F11" s="18" t="s">
        <v>78</v>
      </c>
      <c r="G11" s="18" t="s">
        <v>79</v>
      </c>
      <c r="H11" s="18">
        <v>8</v>
      </c>
      <c r="I11" s="18">
        <v>-0.47</v>
      </c>
      <c r="J11" s="18">
        <v>7.53</v>
      </c>
      <c r="K11" s="18" t="s">
        <v>1458</v>
      </c>
      <c r="L11" s="18" t="s">
        <v>81</v>
      </c>
      <c r="M11" s="18" t="s">
        <v>1459</v>
      </c>
      <c r="N11" s="18" t="s">
        <v>630</v>
      </c>
      <c r="O11" s="18" t="s">
        <v>1108</v>
      </c>
    </row>
    <row r="12" spans="1:15" x14ac:dyDescent="0.2">
      <c r="A12" s="19">
        <v>42739</v>
      </c>
      <c r="B12" s="20">
        <v>0.83881944444444445</v>
      </c>
      <c r="C12" s="18" t="s">
        <v>621</v>
      </c>
      <c r="D12" s="18" t="s">
        <v>151</v>
      </c>
      <c r="E12" s="18" t="s">
        <v>628</v>
      </c>
      <c r="F12" s="18" t="s">
        <v>78</v>
      </c>
      <c r="G12" s="18" t="s">
        <v>79</v>
      </c>
      <c r="H12" s="18">
        <v>12</v>
      </c>
      <c r="I12" s="18">
        <v>-0.61</v>
      </c>
      <c r="J12" s="18">
        <v>11.39</v>
      </c>
      <c r="K12" s="18" t="s">
        <v>152</v>
      </c>
      <c r="L12" s="18" t="s">
        <v>81</v>
      </c>
      <c r="M12" s="18" t="s">
        <v>1460</v>
      </c>
      <c r="N12" s="18" t="s">
        <v>630</v>
      </c>
      <c r="O12" s="18" t="s">
        <v>36</v>
      </c>
    </row>
    <row r="13" spans="1:15" x14ac:dyDescent="0.2">
      <c r="A13" s="19">
        <v>42739</v>
      </c>
      <c r="B13" s="20">
        <v>0.87887731481481479</v>
      </c>
      <c r="C13" s="18" t="s">
        <v>621</v>
      </c>
      <c r="D13" s="18" t="s">
        <v>1461</v>
      </c>
      <c r="E13" s="18" t="s">
        <v>628</v>
      </c>
      <c r="F13" s="18" t="s">
        <v>78</v>
      </c>
      <c r="G13" s="18" t="s">
        <v>79</v>
      </c>
      <c r="H13" s="18">
        <v>6</v>
      </c>
      <c r="I13" s="18">
        <v>-0.4</v>
      </c>
      <c r="J13" s="18">
        <v>5.6</v>
      </c>
      <c r="K13" s="18" t="s">
        <v>1462</v>
      </c>
      <c r="L13" s="18" t="s">
        <v>81</v>
      </c>
      <c r="M13" s="18" t="s">
        <v>1463</v>
      </c>
      <c r="N13" s="18" t="s">
        <v>630</v>
      </c>
      <c r="O13" s="18" t="s">
        <v>36</v>
      </c>
    </row>
    <row r="14" spans="1:15" x14ac:dyDescent="0.2">
      <c r="A14" s="19">
        <v>42740</v>
      </c>
      <c r="B14" s="20">
        <v>0.42515046296296299</v>
      </c>
      <c r="C14" s="18" t="s">
        <v>621</v>
      </c>
      <c r="D14" s="18" t="s">
        <v>98</v>
      </c>
      <c r="E14" s="18" t="s">
        <v>628</v>
      </c>
      <c r="F14" s="18" t="s">
        <v>78</v>
      </c>
      <c r="G14" s="18" t="s">
        <v>79</v>
      </c>
      <c r="H14" s="18">
        <v>4</v>
      </c>
      <c r="I14" s="18">
        <v>-0.34</v>
      </c>
      <c r="J14" s="18">
        <v>3.66</v>
      </c>
      <c r="K14" s="18" t="s">
        <v>99</v>
      </c>
      <c r="L14" s="18" t="s">
        <v>81</v>
      </c>
      <c r="M14" s="18" t="s">
        <v>1464</v>
      </c>
      <c r="N14" s="18" t="s">
        <v>630</v>
      </c>
      <c r="O14" s="18" t="s">
        <v>53</v>
      </c>
    </row>
    <row r="15" spans="1:15" x14ac:dyDescent="0.2">
      <c r="A15" s="19">
        <v>42740</v>
      </c>
      <c r="B15" s="20">
        <v>0.46277777777777779</v>
      </c>
      <c r="C15" s="18" t="s">
        <v>621</v>
      </c>
      <c r="D15" s="18" t="s">
        <v>1465</v>
      </c>
      <c r="E15" s="18" t="s">
        <v>628</v>
      </c>
      <c r="F15" s="18" t="s">
        <v>78</v>
      </c>
      <c r="G15" s="18" t="s">
        <v>79</v>
      </c>
      <c r="H15" s="18">
        <v>8</v>
      </c>
      <c r="I15" s="18">
        <v>-0.47</v>
      </c>
      <c r="J15" s="18">
        <v>7.53</v>
      </c>
      <c r="K15" s="18" t="s">
        <v>1466</v>
      </c>
      <c r="L15" s="18" t="s">
        <v>81</v>
      </c>
      <c r="M15" s="18" t="s">
        <v>1467</v>
      </c>
      <c r="N15" s="18" t="s">
        <v>630</v>
      </c>
      <c r="O15" s="18" t="s">
        <v>1108</v>
      </c>
    </row>
    <row r="16" spans="1:15" x14ac:dyDescent="0.2">
      <c r="A16" s="19">
        <v>42740</v>
      </c>
      <c r="B16" s="20">
        <v>0.77333333333333332</v>
      </c>
      <c r="C16" s="18" t="s">
        <v>621</v>
      </c>
      <c r="D16" s="18" t="s">
        <v>163</v>
      </c>
      <c r="E16" s="18" t="s">
        <v>628</v>
      </c>
      <c r="F16" s="18" t="s">
        <v>78</v>
      </c>
      <c r="G16" s="18" t="s">
        <v>79</v>
      </c>
      <c r="H16" s="18">
        <v>4</v>
      </c>
      <c r="I16" s="18">
        <v>-0.34</v>
      </c>
      <c r="J16" s="18">
        <v>3.66</v>
      </c>
      <c r="K16" s="18" t="s">
        <v>164</v>
      </c>
      <c r="L16" s="18" t="s">
        <v>81</v>
      </c>
      <c r="M16" s="18" t="s">
        <v>1468</v>
      </c>
      <c r="N16" s="18" t="s">
        <v>630</v>
      </c>
      <c r="O16" s="18" t="s">
        <v>1108</v>
      </c>
    </row>
    <row r="17" spans="1:15" x14ac:dyDescent="0.2">
      <c r="A17" s="19">
        <v>42740</v>
      </c>
      <c r="B17" s="20">
        <v>0.79258101851851848</v>
      </c>
      <c r="C17" s="18" t="s">
        <v>621</v>
      </c>
      <c r="D17" s="18" t="s">
        <v>166</v>
      </c>
      <c r="E17" s="18" t="s">
        <v>628</v>
      </c>
      <c r="F17" s="18" t="s">
        <v>78</v>
      </c>
      <c r="G17" s="18" t="s">
        <v>79</v>
      </c>
      <c r="H17" s="18">
        <v>6</v>
      </c>
      <c r="I17" s="18">
        <v>-0.4</v>
      </c>
      <c r="J17" s="18">
        <v>5.6</v>
      </c>
      <c r="K17" s="18" t="s">
        <v>167</v>
      </c>
      <c r="L17" s="18" t="s">
        <v>81</v>
      </c>
      <c r="M17" s="18" t="s">
        <v>1469</v>
      </c>
      <c r="N17" s="18" t="s">
        <v>630</v>
      </c>
      <c r="O17" s="18" t="s">
        <v>36</v>
      </c>
    </row>
    <row r="18" spans="1:15" x14ac:dyDescent="0.2">
      <c r="A18" s="19">
        <v>42740</v>
      </c>
      <c r="B18" s="20">
        <v>0.89435185185185195</v>
      </c>
      <c r="C18" s="18" t="s">
        <v>621</v>
      </c>
      <c r="D18" s="18" t="s">
        <v>110</v>
      </c>
      <c r="E18" s="18" t="s">
        <v>628</v>
      </c>
      <c r="F18" s="18" t="s">
        <v>78</v>
      </c>
      <c r="G18" s="18" t="s">
        <v>79</v>
      </c>
      <c r="H18" s="18">
        <v>6</v>
      </c>
      <c r="I18" s="18">
        <v>-0.4</v>
      </c>
      <c r="J18" s="18">
        <v>5.6</v>
      </c>
      <c r="K18" s="18" t="s">
        <v>111</v>
      </c>
      <c r="L18" s="18" t="s">
        <v>81</v>
      </c>
      <c r="M18" s="18" t="s">
        <v>1470</v>
      </c>
      <c r="N18" s="18" t="s">
        <v>630</v>
      </c>
      <c r="O18" s="18" t="s">
        <v>36</v>
      </c>
    </row>
    <row r="19" spans="1:15" x14ac:dyDescent="0.2">
      <c r="A19" s="19">
        <v>42740</v>
      </c>
      <c r="B19" s="20">
        <v>0.98032407407407407</v>
      </c>
      <c r="C19" s="18" t="s">
        <v>621</v>
      </c>
      <c r="D19" s="18" t="s">
        <v>486</v>
      </c>
      <c r="E19" s="18" t="s">
        <v>628</v>
      </c>
      <c r="F19" s="18" t="s">
        <v>78</v>
      </c>
      <c r="G19" s="18" t="s">
        <v>79</v>
      </c>
      <c r="H19" s="18">
        <v>6</v>
      </c>
      <c r="I19" s="18">
        <v>-0.4</v>
      </c>
      <c r="J19" s="18">
        <v>5.6</v>
      </c>
      <c r="K19" s="18" t="s">
        <v>487</v>
      </c>
      <c r="L19" s="18" t="s">
        <v>81</v>
      </c>
      <c r="M19" s="18" t="s">
        <v>1471</v>
      </c>
      <c r="N19" s="18" t="s">
        <v>630</v>
      </c>
      <c r="O19" s="18" t="s">
        <v>36</v>
      </c>
    </row>
    <row r="20" spans="1:15" x14ac:dyDescent="0.2">
      <c r="A20" s="19">
        <v>42740</v>
      </c>
      <c r="B20" s="20">
        <v>0.98758101851851843</v>
      </c>
      <c r="C20" s="18" t="s">
        <v>621</v>
      </c>
      <c r="D20" s="18" t="s">
        <v>501</v>
      </c>
      <c r="E20" s="18" t="s">
        <v>628</v>
      </c>
      <c r="F20" s="18" t="s">
        <v>78</v>
      </c>
      <c r="G20" s="18" t="s">
        <v>79</v>
      </c>
      <c r="H20" s="18">
        <v>4</v>
      </c>
      <c r="I20" s="18">
        <v>-0.34</v>
      </c>
      <c r="J20" s="18">
        <v>3.66</v>
      </c>
      <c r="K20" s="18" t="s">
        <v>502</v>
      </c>
      <c r="L20" s="18" t="s">
        <v>81</v>
      </c>
      <c r="M20" s="18" t="s">
        <v>1472</v>
      </c>
      <c r="N20" s="18" t="s">
        <v>630</v>
      </c>
      <c r="O20" s="18" t="s">
        <v>1108</v>
      </c>
    </row>
    <row r="21" spans="1:15" x14ac:dyDescent="0.2">
      <c r="A21" s="19">
        <v>42741</v>
      </c>
      <c r="B21" s="20">
        <v>0.86115740740740743</v>
      </c>
      <c r="C21" s="18" t="s">
        <v>621</v>
      </c>
      <c r="D21" s="18" t="s">
        <v>1473</v>
      </c>
      <c r="E21" s="18" t="s">
        <v>682</v>
      </c>
      <c r="F21" s="18" t="s">
        <v>78</v>
      </c>
      <c r="G21" s="18" t="s">
        <v>79</v>
      </c>
      <c r="H21" s="18">
        <v>20</v>
      </c>
      <c r="I21" s="18">
        <v>-0.88</v>
      </c>
      <c r="J21" s="18">
        <v>19.12</v>
      </c>
      <c r="K21" s="18" t="s">
        <v>1474</v>
      </c>
      <c r="L21" s="18" t="s">
        <v>81</v>
      </c>
      <c r="M21" s="18" t="s">
        <v>1475</v>
      </c>
      <c r="N21" s="18" t="s">
        <v>88</v>
      </c>
    </row>
    <row r="22" spans="1:15" x14ac:dyDescent="0.2">
      <c r="A22" s="19">
        <v>42743</v>
      </c>
      <c r="B22" s="20">
        <v>0.32394675925925925</v>
      </c>
      <c r="C22" s="18" t="s">
        <v>621</v>
      </c>
      <c r="D22" s="18" t="s">
        <v>1476</v>
      </c>
      <c r="E22" s="18" t="s">
        <v>682</v>
      </c>
      <c r="F22" s="18" t="s">
        <v>78</v>
      </c>
      <c r="G22" s="18" t="s">
        <v>79</v>
      </c>
      <c r="H22" s="18">
        <v>20</v>
      </c>
      <c r="I22" s="18">
        <v>-0.88</v>
      </c>
      <c r="J22" s="18">
        <v>19.12</v>
      </c>
      <c r="K22" s="18" t="s">
        <v>1477</v>
      </c>
      <c r="L22" s="18" t="s">
        <v>81</v>
      </c>
      <c r="M22" s="18" t="s">
        <v>1478</v>
      </c>
      <c r="N22" s="18" t="s">
        <v>88</v>
      </c>
    </row>
    <row r="23" spans="1:15" x14ac:dyDescent="0.2">
      <c r="A23" s="19">
        <v>42743</v>
      </c>
      <c r="B23" s="20">
        <v>0.67456018518518512</v>
      </c>
      <c r="C23" s="18" t="s">
        <v>621</v>
      </c>
      <c r="D23" s="18" t="s">
        <v>1479</v>
      </c>
      <c r="E23" s="18" t="s">
        <v>628</v>
      </c>
      <c r="F23" s="18" t="s">
        <v>78</v>
      </c>
      <c r="G23" s="18" t="s">
        <v>79</v>
      </c>
      <c r="H23" s="18">
        <v>8</v>
      </c>
      <c r="I23" s="18">
        <v>-0.47</v>
      </c>
      <c r="J23" s="18">
        <v>7.53</v>
      </c>
      <c r="K23" s="18" t="s">
        <v>306</v>
      </c>
      <c r="L23" s="18" t="s">
        <v>81</v>
      </c>
      <c r="M23" s="18" t="s">
        <v>1480</v>
      </c>
      <c r="N23" s="18" t="s">
        <v>630</v>
      </c>
      <c r="O23" s="18" t="s">
        <v>53</v>
      </c>
    </row>
    <row r="24" spans="1:15" x14ac:dyDescent="0.2">
      <c r="A24" s="19">
        <v>42743</v>
      </c>
      <c r="B24" s="20">
        <v>0.78689814814814818</v>
      </c>
      <c r="C24" s="18" t="s">
        <v>621</v>
      </c>
      <c r="D24" s="18" t="s">
        <v>1180</v>
      </c>
      <c r="E24" s="18" t="s">
        <v>682</v>
      </c>
      <c r="F24" s="18" t="s">
        <v>78</v>
      </c>
      <c r="G24" s="18" t="s">
        <v>79</v>
      </c>
      <c r="H24" s="18">
        <v>30</v>
      </c>
      <c r="I24" s="18">
        <v>-1.22</v>
      </c>
      <c r="J24" s="18">
        <v>28.78</v>
      </c>
      <c r="K24" s="18" t="s">
        <v>1181</v>
      </c>
      <c r="L24" s="18" t="s">
        <v>81</v>
      </c>
      <c r="M24" s="18" t="s">
        <v>1481</v>
      </c>
      <c r="N24" s="18" t="s">
        <v>88</v>
      </c>
    </row>
    <row r="25" spans="1:15" x14ac:dyDescent="0.2">
      <c r="A25" s="19">
        <v>42743</v>
      </c>
      <c r="B25" s="20">
        <v>0.88465277777777773</v>
      </c>
      <c r="C25" s="18" t="s">
        <v>621</v>
      </c>
      <c r="D25" s="18" t="s">
        <v>257</v>
      </c>
      <c r="E25" s="18" t="s">
        <v>628</v>
      </c>
      <c r="F25" s="18" t="s">
        <v>78</v>
      </c>
      <c r="G25" s="18" t="s">
        <v>79</v>
      </c>
      <c r="H25" s="18">
        <v>6</v>
      </c>
      <c r="I25" s="18">
        <v>-0.4</v>
      </c>
      <c r="J25" s="18">
        <v>5.6</v>
      </c>
      <c r="K25" s="18" t="s">
        <v>258</v>
      </c>
      <c r="L25" s="18" t="s">
        <v>81</v>
      </c>
      <c r="M25" s="18" t="s">
        <v>1482</v>
      </c>
      <c r="N25" s="18" t="s">
        <v>630</v>
      </c>
      <c r="O25" s="18" t="s">
        <v>36</v>
      </c>
    </row>
    <row r="26" spans="1:15" x14ac:dyDescent="0.2">
      <c r="A26" s="19">
        <v>42744</v>
      </c>
      <c r="B26" s="20">
        <v>0.23770833333333333</v>
      </c>
      <c r="C26" s="18" t="s">
        <v>621</v>
      </c>
      <c r="D26" s="18" t="s">
        <v>1124</v>
      </c>
      <c r="E26" s="18" t="s">
        <v>628</v>
      </c>
      <c r="F26" s="18" t="s">
        <v>78</v>
      </c>
      <c r="G26" s="18" t="s">
        <v>79</v>
      </c>
      <c r="H26" s="18">
        <v>4</v>
      </c>
      <c r="I26" s="18">
        <v>-0.34</v>
      </c>
      <c r="J26" s="18">
        <v>3.66</v>
      </c>
      <c r="K26" s="18" t="s">
        <v>1125</v>
      </c>
      <c r="L26" s="18" t="s">
        <v>81</v>
      </c>
      <c r="M26" s="18" t="s">
        <v>1483</v>
      </c>
      <c r="N26" s="18" t="s">
        <v>630</v>
      </c>
      <c r="O26" s="18" t="s">
        <v>37</v>
      </c>
    </row>
    <row r="27" spans="1:15" x14ac:dyDescent="0.2">
      <c r="A27" s="19">
        <v>42744</v>
      </c>
      <c r="B27" s="20">
        <v>0.44059027777777776</v>
      </c>
      <c r="C27" s="18" t="s">
        <v>621</v>
      </c>
      <c r="D27" s="18" t="s">
        <v>458</v>
      </c>
      <c r="E27" s="18" t="s">
        <v>628</v>
      </c>
      <c r="F27" s="18" t="s">
        <v>78</v>
      </c>
      <c r="G27" s="18" t="s">
        <v>79</v>
      </c>
      <c r="H27" s="18">
        <v>6</v>
      </c>
      <c r="I27" s="18">
        <v>-0.4</v>
      </c>
      <c r="J27" s="18">
        <v>5.6</v>
      </c>
      <c r="K27" s="18" t="s">
        <v>459</v>
      </c>
      <c r="L27" s="18" t="s">
        <v>81</v>
      </c>
      <c r="M27" s="18" t="s">
        <v>1484</v>
      </c>
      <c r="N27" s="18" t="s">
        <v>630</v>
      </c>
      <c r="O27" s="18" t="s">
        <v>36</v>
      </c>
    </row>
    <row r="28" spans="1:15" x14ac:dyDescent="0.2">
      <c r="A28" s="19">
        <v>42744</v>
      </c>
      <c r="B28" s="20">
        <v>0.51401620370370371</v>
      </c>
      <c r="C28" s="18" t="s">
        <v>621</v>
      </c>
      <c r="D28" s="18" t="s">
        <v>348</v>
      </c>
      <c r="E28" s="18" t="s">
        <v>682</v>
      </c>
      <c r="F28" s="18" t="s">
        <v>78</v>
      </c>
      <c r="G28" s="18" t="s">
        <v>79</v>
      </c>
      <c r="H28" s="18">
        <v>-6</v>
      </c>
      <c r="I28" s="18">
        <v>0</v>
      </c>
      <c r="J28" s="18">
        <v>-6</v>
      </c>
      <c r="K28" s="18" t="s">
        <v>350</v>
      </c>
      <c r="L28" s="18" t="s">
        <v>350</v>
      </c>
      <c r="M28" s="18" t="s">
        <v>1485</v>
      </c>
      <c r="N28" s="18" t="s">
        <v>88</v>
      </c>
    </row>
    <row r="29" spans="1:15" x14ac:dyDescent="0.2">
      <c r="A29" s="19">
        <v>42744</v>
      </c>
      <c r="B29" s="20">
        <v>0.54451388888888885</v>
      </c>
      <c r="C29" s="18" t="s">
        <v>621</v>
      </c>
      <c r="D29" s="18" t="s">
        <v>1486</v>
      </c>
      <c r="E29" s="18" t="s">
        <v>682</v>
      </c>
      <c r="F29" s="18" t="s">
        <v>78</v>
      </c>
      <c r="G29" s="18" t="s">
        <v>79</v>
      </c>
      <c r="H29" s="18">
        <v>20</v>
      </c>
      <c r="I29" s="18">
        <v>-0.88</v>
      </c>
      <c r="J29" s="18">
        <v>19.12</v>
      </c>
      <c r="K29" s="18" t="s">
        <v>1487</v>
      </c>
      <c r="L29" s="18" t="s">
        <v>81</v>
      </c>
      <c r="M29" s="18" t="s">
        <v>1488</v>
      </c>
      <c r="N29" s="18" t="s">
        <v>88</v>
      </c>
    </row>
    <row r="30" spans="1:15" x14ac:dyDescent="0.2">
      <c r="A30" s="19">
        <v>42744</v>
      </c>
      <c r="B30" s="20">
        <v>0.562962962962963</v>
      </c>
      <c r="C30" s="18" t="s">
        <v>621</v>
      </c>
      <c r="D30" s="18" t="s">
        <v>1489</v>
      </c>
      <c r="E30" s="18" t="s">
        <v>682</v>
      </c>
      <c r="F30" s="18" t="s">
        <v>78</v>
      </c>
      <c r="G30" s="18" t="s">
        <v>79</v>
      </c>
      <c r="H30" s="18">
        <v>20</v>
      </c>
      <c r="I30" s="18">
        <v>-0.88</v>
      </c>
      <c r="J30" s="18">
        <v>19.12</v>
      </c>
      <c r="K30" s="18" t="s">
        <v>1490</v>
      </c>
      <c r="L30" s="18" t="s">
        <v>81</v>
      </c>
      <c r="M30" s="18" t="s">
        <v>1491</v>
      </c>
      <c r="N30" s="18" t="s">
        <v>630</v>
      </c>
    </row>
    <row r="31" spans="1:15" x14ac:dyDescent="0.2">
      <c r="A31" s="19">
        <v>42744</v>
      </c>
      <c r="B31" s="20">
        <v>0.56491898148148145</v>
      </c>
      <c r="C31" s="18" t="s">
        <v>621</v>
      </c>
      <c r="D31" s="18" t="s">
        <v>1465</v>
      </c>
      <c r="E31" s="18" t="s">
        <v>628</v>
      </c>
      <c r="F31" s="18" t="s">
        <v>78</v>
      </c>
      <c r="G31" s="18" t="s">
        <v>79</v>
      </c>
      <c r="H31" s="18">
        <v>4</v>
      </c>
      <c r="I31" s="18">
        <v>-0.34</v>
      </c>
      <c r="J31" s="18">
        <v>3.66</v>
      </c>
      <c r="K31" s="18" t="s">
        <v>1466</v>
      </c>
      <c r="L31" s="18" t="s">
        <v>81</v>
      </c>
      <c r="M31" s="18" t="s">
        <v>1492</v>
      </c>
      <c r="N31" s="18" t="s">
        <v>630</v>
      </c>
      <c r="O31" s="18" t="s">
        <v>37</v>
      </c>
    </row>
    <row r="32" spans="1:15" x14ac:dyDescent="0.2">
      <c r="A32" s="19">
        <v>42744</v>
      </c>
      <c r="B32" s="20">
        <v>0.57126157407407407</v>
      </c>
      <c r="C32" s="18" t="s">
        <v>621</v>
      </c>
      <c r="D32" s="18" t="s">
        <v>1489</v>
      </c>
      <c r="E32" s="18" t="s">
        <v>628</v>
      </c>
      <c r="F32" s="18" t="s">
        <v>78</v>
      </c>
      <c r="G32" s="18" t="s">
        <v>79</v>
      </c>
      <c r="H32" s="18">
        <v>4</v>
      </c>
      <c r="I32" s="18">
        <v>-0.34</v>
      </c>
      <c r="J32" s="18">
        <v>3.66</v>
      </c>
      <c r="K32" s="18" t="s">
        <v>1490</v>
      </c>
      <c r="L32" s="18" t="s">
        <v>81</v>
      </c>
      <c r="M32" s="18" t="s">
        <v>1493</v>
      </c>
      <c r="N32" s="18" t="s">
        <v>630</v>
      </c>
      <c r="O32" s="18" t="s">
        <v>1108</v>
      </c>
    </row>
    <row r="33" spans="1:15" x14ac:dyDescent="0.2">
      <c r="A33" s="19">
        <v>42744</v>
      </c>
      <c r="B33" s="20">
        <v>0.59589120370370374</v>
      </c>
      <c r="C33" s="18" t="s">
        <v>621</v>
      </c>
      <c r="D33" s="18" t="s">
        <v>178</v>
      </c>
      <c r="E33" s="18" t="s">
        <v>628</v>
      </c>
      <c r="F33" s="18" t="s">
        <v>78</v>
      </c>
      <c r="G33" s="18" t="s">
        <v>79</v>
      </c>
      <c r="H33" s="18">
        <v>12</v>
      </c>
      <c r="I33" s="18">
        <v>-0.61</v>
      </c>
      <c r="J33" s="18">
        <v>11.39</v>
      </c>
      <c r="K33" s="18" t="s">
        <v>179</v>
      </c>
      <c r="L33" s="18" t="s">
        <v>81</v>
      </c>
      <c r="M33" s="18" t="s">
        <v>1494</v>
      </c>
      <c r="N33" s="18" t="s">
        <v>630</v>
      </c>
      <c r="O33" s="18" t="s">
        <v>37</v>
      </c>
    </row>
    <row r="34" spans="1:15" x14ac:dyDescent="0.2">
      <c r="A34" s="19">
        <v>42744</v>
      </c>
      <c r="B34" s="20">
        <v>0.67229166666666673</v>
      </c>
      <c r="C34" s="18" t="s">
        <v>621</v>
      </c>
      <c r="D34" s="18" t="s">
        <v>714</v>
      </c>
      <c r="E34" s="18" t="s">
        <v>628</v>
      </c>
      <c r="F34" s="18" t="s">
        <v>78</v>
      </c>
      <c r="G34" s="18" t="s">
        <v>79</v>
      </c>
      <c r="H34" s="18">
        <v>4</v>
      </c>
      <c r="I34" s="18">
        <v>-0.34</v>
      </c>
      <c r="J34" s="18">
        <v>3.66</v>
      </c>
      <c r="K34" s="18" t="s">
        <v>715</v>
      </c>
      <c r="L34" s="18" t="s">
        <v>81</v>
      </c>
      <c r="M34" s="18" t="s">
        <v>1495</v>
      </c>
      <c r="N34" s="18" t="s">
        <v>630</v>
      </c>
      <c r="O34" s="18" t="s">
        <v>37</v>
      </c>
    </row>
    <row r="35" spans="1:15" x14ac:dyDescent="0.2">
      <c r="A35" s="19">
        <v>42744</v>
      </c>
      <c r="B35" s="20">
        <v>0.77560185185185182</v>
      </c>
      <c r="C35" s="18" t="s">
        <v>621</v>
      </c>
      <c r="D35" s="18" t="s">
        <v>319</v>
      </c>
      <c r="E35" s="18" t="s">
        <v>628</v>
      </c>
      <c r="F35" s="18" t="s">
        <v>78</v>
      </c>
      <c r="G35" s="18" t="s">
        <v>79</v>
      </c>
      <c r="H35" s="18">
        <v>4</v>
      </c>
      <c r="I35" s="18">
        <v>-0.34</v>
      </c>
      <c r="J35" s="18">
        <v>3.66</v>
      </c>
      <c r="K35" s="18" t="s">
        <v>320</v>
      </c>
      <c r="L35" s="18" t="s">
        <v>81</v>
      </c>
      <c r="M35" s="18" t="s">
        <v>1496</v>
      </c>
      <c r="N35" s="18" t="s">
        <v>630</v>
      </c>
      <c r="O35" s="18" t="s">
        <v>37</v>
      </c>
    </row>
    <row r="36" spans="1:15" x14ac:dyDescent="0.2">
      <c r="A36" s="19">
        <v>42744</v>
      </c>
      <c r="B36" s="20">
        <v>0.80153935185185177</v>
      </c>
      <c r="C36" s="18" t="s">
        <v>621</v>
      </c>
      <c r="D36" s="18" t="s">
        <v>231</v>
      </c>
      <c r="E36" s="18" t="s">
        <v>628</v>
      </c>
      <c r="F36" s="18" t="s">
        <v>78</v>
      </c>
      <c r="G36" s="18" t="s">
        <v>79</v>
      </c>
      <c r="H36" s="18">
        <v>4</v>
      </c>
      <c r="I36" s="18">
        <v>-0.34</v>
      </c>
      <c r="J36" s="18">
        <v>3.66</v>
      </c>
      <c r="K36" s="18" t="s">
        <v>232</v>
      </c>
      <c r="L36" s="18" t="s">
        <v>81</v>
      </c>
      <c r="M36" s="18" t="s">
        <v>1497</v>
      </c>
      <c r="N36" s="18" t="s">
        <v>630</v>
      </c>
      <c r="O36" s="18" t="s">
        <v>37</v>
      </c>
    </row>
    <row r="37" spans="1:15" x14ac:dyDescent="0.2">
      <c r="A37" s="19">
        <v>42744</v>
      </c>
      <c r="B37" s="20">
        <v>0.80393518518518514</v>
      </c>
      <c r="C37" s="18" t="s">
        <v>621</v>
      </c>
      <c r="D37" s="18" t="s">
        <v>163</v>
      </c>
      <c r="E37" s="18" t="s">
        <v>628</v>
      </c>
      <c r="F37" s="18" t="s">
        <v>78</v>
      </c>
      <c r="G37" s="18" t="s">
        <v>79</v>
      </c>
      <c r="H37" s="18">
        <v>4</v>
      </c>
      <c r="I37" s="18">
        <v>-0.34</v>
      </c>
      <c r="J37" s="18">
        <v>3.66</v>
      </c>
      <c r="K37" s="18" t="s">
        <v>164</v>
      </c>
      <c r="L37" s="18" t="s">
        <v>81</v>
      </c>
      <c r="M37" s="18" t="s">
        <v>1498</v>
      </c>
      <c r="N37" s="18" t="s">
        <v>630</v>
      </c>
      <c r="O37" s="18" t="s">
        <v>37</v>
      </c>
    </row>
    <row r="38" spans="1:15" x14ac:dyDescent="0.2">
      <c r="A38" s="19">
        <v>42744</v>
      </c>
      <c r="B38" s="20">
        <v>0.82303240740740735</v>
      </c>
      <c r="C38" s="18" t="s">
        <v>621</v>
      </c>
      <c r="D38" s="18" t="s">
        <v>293</v>
      </c>
      <c r="E38" s="18" t="s">
        <v>628</v>
      </c>
      <c r="F38" s="18" t="s">
        <v>78</v>
      </c>
      <c r="G38" s="18" t="s">
        <v>79</v>
      </c>
      <c r="H38" s="18">
        <v>4</v>
      </c>
      <c r="I38" s="18">
        <v>-0.34</v>
      </c>
      <c r="J38" s="18">
        <v>3.66</v>
      </c>
      <c r="K38" s="18" t="s">
        <v>294</v>
      </c>
      <c r="L38" s="18" t="s">
        <v>81</v>
      </c>
      <c r="M38" s="18" t="s">
        <v>1499</v>
      </c>
      <c r="N38" s="18" t="s">
        <v>630</v>
      </c>
      <c r="O38" s="18" t="s">
        <v>37</v>
      </c>
    </row>
    <row r="39" spans="1:15" x14ac:dyDescent="0.2">
      <c r="A39" s="19">
        <v>42744</v>
      </c>
      <c r="B39" s="20">
        <v>0.86195601851851855</v>
      </c>
      <c r="C39" s="18" t="s">
        <v>621</v>
      </c>
      <c r="D39" s="18" t="s">
        <v>319</v>
      </c>
      <c r="E39" s="18" t="s">
        <v>628</v>
      </c>
      <c r="F39" s="18" t="s">
        <v>78</v>
      </c>
      <c r="G39" s="18" t="s">
        <v>79</v>
      </c>
      <c r="H39" s="18">
        <v>4</v>
      </c>
      <c r="I39" s="18">
        <v>-0.34</v>
      </c>
      <c r="J39" s="18">
        <v>3.66</v>
      </c>
      <c r="K39" s="18" t="s">
        <v>320</v>
      </c>
      <c r="L39" s="18" t="s">
        <v>81</v>
      </c>
      <c r="M39" s="18" t="s">
        <v>1500</v>
      </c>
      <c r="N39" s="18" t="s">
        <v>630</v>
      </c>
      <c r="O39" s="18" t="s">
        <v>37</v>
      </c>
    </row>
    <row r="40" spans="1:15" x14ac:dyDescent="0.2">
      <c r="A40" s="19">
        <v>42745</v>
      </c>
      <c r="B40" s="20">
        <v>0.31209490740740742</v>
      </c>
      <c r="C40" s="18" t="s">
        <v>621</v>
      </c>
      <c r="D40" s="18" t="s">
        <v>550</v>
      </c>
      <c r="E40" s="18" t="s">
        <v>628</v>
      </c>
      <c r="F40" s="18" t="s">
        <v>78</v>
      </c>
      <c r="G40" s="18" t="s">
        <v>79</v>
      </c>
      <c r="H40" s="18">
        <v>6</v>
      </c>
      <c r="I40" s="18">
        <v>-0.4</v>
      </c>
      <c r="J40" s="18">
        <v>5.6</v>
      </c>
      <c r="K40" s="18" t="s">
        <v>551</v>
      </c>
      <c r="L40" s="18" t="s">
        <v>81</v>
      </c>
      <c r="M40" s="18" t="s">
        <v>1501</v>
      </c>
      <c r="N40" s="18" t="s">
        <v>630</v>
      </c>
      <c r="O40" s="18" t="s">
        <v>36</v>
      </c>
    </row>
    <row r="41" spans="1:15" x14ac:dyDescent="0.2">
      <c r="A41" s="19">
        <v>42745</v>
      </c>
      <c r="B41" s="20">
        <v>0.46128472222222222</v>
      </c>
      <c r="C41" s="18" t="s">
        <v>621</v>
      </c>
      <c r="D41" s="18" t="s">
        <v>894</v>
      </c>
      <c r="E41" s="18" t="s">
        <v>628</v>
      </c>
      <c r="F41" s="18" t="s">
        <v>78</v>
      </c>
      <c r="G41" s="18" t="s">
        <v>79</v>
      </c>
      <c r="H41" s="18">
        <v>8</v>
      </c>
      <c r="I41" s="18">
        <v>-0.47</v>
      </c>
      <c r="J41" s="18">
        <v>7.53</v>
      </c>
      <c r="K41" s="18" t="s">
        <v>895</v>
      </c>
      <c r="L41" s="18" t="s">
        <v>81</v>
      </c>
      <c r="M41" s="18" t="s">
        <v>1502</v>
      </c>
      <c r="N41" s="18" t="s">
        <v>630</v>
      </c>
      <c r="O41" s="18" t="s">
        <v>53</v>
      </c>
    </row>
    <row r="42" spans="1:15" x14ac:dyDescent="0.2">
      <c r="A42" s="19">
        <v>42745</v>
      </c>
      <c r="B42" s="20">
        <v>0.63837962962962969</v>
      </c>
      <c r="C42" s="18" t="s">
        <v>621</v>
      </c>
      <c r="D42" s="18" t="s">
        <v>92</v>
      </c>
      <c r="E42" s="18" t="s">
        <v>628</v>
      </c>
      <c r="F42" s="18" t="s">
        <v>78</v>
      </c>
      <c r="G42" s="18" t="s">
        <v>79</v>
      </c>
      <c r="H42" s="18">
        <v>6</v>
      </c>
      <c r="I42" s="18">
        <v>-0.4</v>
      </c>
      <c r="J42" s="18">
        <v>5.6</v>
      </c>
      <c r="K42" s="18" t="s">
        <v>93</v>
      </c>
      <c r="L42" s="18" t="s">
        <v>81</v>
      </c>
      <c r="M42" s="18" t="s">
        <v>1503</v>
      </c>
      <c r="N42" s="18" t="s">
        <v>88</v>
      </c>
      <c r="O42" s="18" t="s">
        <v>36</v>
      </c>
    </row>
    <row r="43" spans="1:15" x14ac:dyDescent="0.2">
      <c r="A43" s="19">
        <v>42745</v>
      </c>
      <c r="B43" s="20">
        <v>0.66680555555555554</v>
      </c>
      <c r="C43" s="18" t="s">
        <v>621</v>
      </c>
      <c r="D43" s="18" t="s">
        <v>1410</v>
      </c>
      <c r="E43" s="18" t="s">
        <v>628</v>
      </c>
      <c r="F43" s="18" t="s">
        <v>78</v>
      </c>
      <c r="G43" s="18" t="s">
        <v>79</v>
      </c>
      <c r="H43" s="18">
        <v>4</v>
      </c>
      <c r="I43" s="18">
        <v>-0.34</v>
      </c>
      <c r="J43" s="18">
        <v>3.66</v>
      </c>
      <c r="K43" s="18" t="s">
        <v>1411</v>
      </c>
      <c r="L43" s="18" t="s">
        <v>81</v>
      </c>
      <c r="M43" s="18" t="s">
        <v>1504</v>
      </c>
      <c r="N43" s="18" t="s">
        <v>630</v>
      </c>
      <c r="O43" s="18" t="s">
        <v>1108</v>
      </c>
    </row>
    <row r="44" spans="1:15" x14ac:dyDescent="0.2">
      <c r="A44" s="19">
        <v>42745</v>
      </c>
      <c r="B44" s="20">
        <v>0.68084490740740744</v>
      </c>
      <c r="C44" s="18" t="s">
        <v>621</v>
      </c>
      <c r="D44" s="18" t="s">
        <v>1407</v>
      </c>
      <c r="E44" s="18" t="s">
        <v>628</v>
      </c>
      <c r="F44" s="18" t="s">
        <v>78</v>
      </c>
      <c r="G44" s="18" t="s">
        <v>79</v>
      </c>
      <c r="H44" s="18">
        <v>4</v>
      </c>
      <c r="I44" s="18">
        <v>-0.34</v>
      </c>
      <c r="J44" s="18">
        <v>3.66</v>
      </c>
      <c r="K44" s="18" t="s">
        <v>1408</v>
      </c>
      <c r="L44" s="18" t="s">
        <v>81</v>
      </c>
      <c r="M44" s="22" t="s">
        <v>1505</v>
      </c>
      <c r="N44" s="18" t="s">
        <v>630</v>
      </c>
      <c r="O44" s="18" t="s">
        <v>37</v>
      </c>
    </row>
    <row r="45" spans="1:15" x14ac:dyDescent="0.2">
      <c r="A45" s="19">
        <v>42745</v>
      </c>
      <c r="B45" s="20">
        <v>0.81247685185185192</v>
      </c>
      <c r="C45" s="18" t="s">
        <v>621</v>
      </c>
      <c r="D45" s="18" t="s">
        <v>1479</v>
      </c>
      <c r="E45" s="18" t="s">
        <v>628</v>
      </c>
      <c r="F45" s="18" t="s">
        <v>78</v>
      </c>
      <c r="G45" s="18" t="s">
        <v>79</v>
      </c>
      <c r="H45" s="18">
        <v>16</v>
      </c>
      <c r="I45" s="18">
        <v>-0.74</v>
      </c>
      <c r="J45" s="18">
        <v>15.26</v>
      </c>
      <c r="K45" s="18" t="s">
        <v>306</v>
      </c>
      <c r="L45" s="18" t="s">
        <v>81</v>
      </c>
      <c r="M45" s="18" t="s">
        <v>1506</v>
      </c>
      <c r="N45" s="18" t="s">
        <v>630</v>
      </c>
      <c r="O45" s="18" t="s">
        <v>53</v>
      </c>
    </row>
    <row r="46" spans="1:15" x14ac:dyDescent="0.2">
      <c r="A46" s="19">
        <v>42745</v>
      </c>
      <c r="B46" s="20">
        <v>0.81359953703703702</v>
      </c>
      <c r="C46" s="18" t="s">
        <v>621</v>
      </c>
      <c r="D46" s="18" t="s">
        <v>145</v>
      </c>
      <c r="E46" s="18" t="s">
        <v>628</v>
      </c>
      <c r="F46" s="18" t="s">
        <v>78</v>
      </c>
      <c r="G46" s="18" t="s">
        <v>79</v>
      </c>
      <c r="H46" s="18">
        <v>8</v>
      </c>
      <c r="I46" s="18">
        <v>-0.47</v>
      </c>
      <c r="J46" s="18">
        <v>7.53</v>
      </c>
      <c r="K46" s="18" t="s">
        <v>146</v>
      </c>
      <c r="L46" s="18" t="s">
        <v>81</v>
      </c>
      <c r="M46" s="18" t="s">
        <v>1507</v>
      </c>
      <c r="N46" s="18" t="s">
        <v>630</v>
      </c>
      <c r="O46" s="18" t="s">
        <v>53</v>
      </c>
    </row>
    <row r="47" spans="1:15" x14ac:dyDescent="0.2">
      <c r="A47" s="19">
        <v>42745</v>
      </c>
      <c r="B47" s="20">
        <v>0.81655092592592593</v>
      </c>
      <c r="C47" s="18" t="s">
        <v>621</v>
      </c>
      <c r="D47" s="18" t="s">
        <v>1508</v>
      </c>
      <c r="E47" s="18" t="s">
        <v>628</v>
      </c>
      <c r="F47" s="18" t="s">
        <v>78</v>
      </c>
      <c r="G47" s="18" t="s">
        <v>79</v>
      </c>
      <c r="H47" s="18">
        <v>4</v>
      </c>
      <c r="I47" s="18">
        <v>-0.34</v>
      </c>
      <c r="J47" s="18">
        <v>3.66</v>
      </c>
      <c r="K47" s="18" t="s">
        <v>1509</v>
      </c>
      <c r="L47" s="18" t="s">
        <v>81</v>
      </c>
      <c r="M47" s="18" t="s">
        <v>1510</v>
      </c>
      <c r="N47" s="18" t="s">
        <v>630</v>
      </c>
      <c r="O47" s="18" t="s">
        <v>53</v>
      </c>
    </row>
    <row r="48" spans="1:15" x14ac:dyDescent="0.2">
      <c r="A48" s="19">
        <v>42745</v>
      </c>
      <c r="B48" s="20">
        <v>0.86386574074074074</v>
      </c>
      <c r="C48" s="18" t="s">
        <v>621</v>
      </c>
      <c r="D48" s="18" t="s">
        <v>745</v>
      </c>
      <c r="E48" s="18" t="s">
        <v>628</v>
      </c>
      <c r="F48" s="18" t="s">
        <v>78</v>
      </c>
      <c r="G48" s="18" t="s">
        <v>79</v>
      </c>
      <c r="H48" s="18">
        <v>4</v>
      </c>
      <c r="I48" s="18">
        <v>-0.34</v>
      </c>
      <c r="J48" s="18">
        <v>3.66</v>
      </c>
      <c r="K48" s="18" t="s">
        <v>1511</v>
      </c>
      <c r="L48" s="18" t="s">
        <v>81</v>
      </c>
      <c r="M48" s="18" t="s">
        <v>1512</v>
      </c>
      <c r="N48" s="18" t="s">
        <v>630</v>
      </c>
      <c r="O48" s="18" t="s">
        <v>1108</v>
      </c>
    </row>
    <row r="49" spans="1:15" x14ac:dyDescent="0.2">
      <c r="A49" s="19">
        <v>42745</v>
      </c>
      <c r="B49" s="20">
        <v>0.88847222222222222</v>
      </c>
      <c r="C49" s="18" t="s">
        <v>621</v>
      </c>
      <c r="D49" s="18" t="s">
        <v>1461</v>
      </c>
      <c r="E49" s="18" t="s">
        <v>906</v>
      </c>
      <c r="F49" s="18" t="s">
        <v>78</v>
      </c>
      <c r="G49" s="18" t="s">
        <v>79</v>
      </c>
      <c r="H49" s="18">
        <v>-6</v>
      </c>
      <c r="I49" s="18">
        <v>0.2</v>
      </c>
      <c r="J49" s="18">
        <v>-5.8</v>
      </c>
      <c r="M49" s="18" t="s">
        <v>1513</v>
      </c>
      <c r="N49" s="18" t="s">
        <v>630</v>
      </c>
    </row>
    <row r="50" spans="1:15" x14ac:dyDescent="0.2">
      <c r="A50" s="19">
        <v>42745</v>
      </c>
      <c r="B50" s="20">
        <v>0.95464120370370376</v>
      </c>
      <c r="C50" s="18" t="s">
        <v>621</v>
      </c>
      <c r="D50" s="18" t="s">
        <v>1027</v>
      </c>
      <c r="E50" s="18" t="s">
        <v>628</v>
      </c>
      <c r="F50" s="18" t="s">
        <v>78</v>
      </c>
      <c r="G50" s="18" t="s">
        <v>79</v>
      </c>
      <c r="H50" s="18">
        <v>8</v>
      </c>
      <c r="I50" s="18">
        <v>-0.47</v>
      </c>
      <c r="J50" s="18">
        <v>7.53</v>
      </c>
      <c r="K50" s="18" t="s">
        <v>1028</v>
      </c>
      <c r="L50" s="18" t="s">
        <v>81</v>
      </c>
      <c r="M50" s="18" t="s">
        <v>1514</v>
      </c>
      <c r="N50" s="18" t="s">
        <v>630</v>
      </c>
      <c r="O50" s="18" t="s">
        <v>53</v>
      </c>
    </row>
    <row r="51" spans="1:15" x14ac:dyDescent="0.2">
      <c r="A51" s="19">
        <v>42746</v>
      </c>
      <c r="B51" s="20">
        <v>0.49260416666666668</v>
      </c>
      <c r="C51" s="18" t="s">
        <v>621</v>
      </c>
      <c r="D51" s="18" t="s">
        <v>151</v>
      </c>
      <c r="E51" s="18" t="s">
        <v>628</v>
      </c>
      <c r="F51" s="18" t="s">
        <v>78</v>
      </c>
      <c r="G51" s="18" t="s">
        <v>79</v>
      </c>
      <c r="H51" s="18">
        <v>12</v>
      </c>
      <c r="I51" s="18">
        <v>-0.61</v>
      </c>
      <c r="J51" s="18">
        <v>11.39</v>
      </c>
      <c r="K51" s="18" t="s">
        <v>152</v>
      </c>
      <c r="L51" s="18" t="s">
        <v>81</v>
      </c>
      <c r="M51" s="18" t="s">
        <v>1515</v>
      </c>
      <c r="N51" s="18" t="s">
        <v>630</v>
      </c>
      <c r="O51" s="18" t="s">
        <v>36</v>
      </c>
    </row>
    <row r="52" spans="1:15" x14ac:dyDescent="0.2">
      <c r="A52" s="19">
        <v>42746</v>
      </c>
      <c r="B52" s="20">
        <v>0.52895833333333331</v>
      </c>
      <c r="C52" s="18" t="s">
        <v>621</v>
      </c>
      <c r="D52" s="18" t="s">
        <v>123</v>
      </c>
      <c r="E52" s="18" t="s">
        <v>628</v>
      </c>
      <c r="F52" s="18" t="s">
        <v>78</v>
      </c>
      <c r="G52" s="18" t="s">
        <v>79</v>
      </c>
      <c r="H52" s="18">
        <v>6</v>
      </c>
      <c r="I52" s="18">
        <v>-0.4</v>
      </c>
      <c r="J52" s="18">
        <v>5.6</v>
      </c>
      <c r="K52" s="18" t="s">
        <v>124</v>
      </c>
      <c r="L52" s="18" t="s">
        <v>81</v>
      </c>
      <c r="M52" s="22" t="s">
        <v>1516</v>
      </c>
      <c r="N52" s="18" t="s">
        <v>630</v>
      </c>
      <c r="O52" s="18" t="s">
        <v>36</v>
      </c>
    </row>
    <row r="53" spans="1:15" x14ac:dyDescent="0.2">
      <c r="A53" s="19">
        <v>42746</v>
      </c>
      <c r="B53" s="20">
        <v>0.70398148148148154</v>
      </c>
      <c r="C53" s="18" t="s">
        <v>621</v>
      </c>
      <c r="D53" s="18" t="s">
        <v>1486</v>
      </c>
      <c r="E53" s="18" t="s">
        <v>628</v>
      </c>
      <c r="F53" s="18" t="s">
        <v>78</v>
      </c>
      <c r="G53" s="18" t="s">
        <v>79</v>
      </c>
      <c r="H53" s="18">
        <v>4</v>
      </c>
      <c r="I53" s="18">
        <v>-0.34</v>
      </c>
      <c r="J53" s="18">
        <v>3.66</v>
      </c>
      <c r="K53" s="18" t="s">
        <v>1487</v>
      </c>
      <c r="L53" s="18" t="s">
        <v>81</v>
      </c>
      <c r="M53" s="18" t="s">
        <v>1517</v>
      </c>
      <c r="N53" s="18" t="s">
        <v>630</v>
      </c>
      <c r="O53" s="18" t="s">
        <v>37</v>
      </c>
    </row>
    <row r="54" spans="1:15" x14ac:dyDescent="0.2">
      <c r="A54" s="19">
        <v>42746</v>
      </c>
      <c r="B54" s="20">
        <v>0.85353009259259249</v>
      </c>
      <c r="C54" s="18" t="s">
        <v>621</v>
      </c>
      <c r="D54" s="18" t="s">
        <v>1162</v>
      </c>
      <c r="E54" s="18" t="s">
        <v>628</v>
      </c>
      <c r="F54" s="18" t="s">
        <v>78</v>
      </c>
      <c r="G54" s="18" t="s">
        <v>79</v>
      </c>
      <c r="H54" s="18">
        <v>4</v>
      </c>
      <c r="I54" s="18">
        <v>-0.34</v>
      </c>
      <c r="J54" s="18">
        <v>3.66</v>
      </c>
      <c r="K54" s="18" t="s">
        <v>1163</v>
      </c>
      <c r="L54" s="18" t="s">
        <v>81</v>
      </c>
      <c r="M54" s="18" t="s">
        <v>1518</v>
      </c>
      <c r="N54" s="18" t="s">
        <v>630</v>
      </c>
      <c r="O54" s="18" t="s">
        <v>1108</v>
      </c>
    </row>
    <row r="55" spans="1:15" x14ac:dyDescent="0.2">
      <c r="A55" s="19">
        <v>42747</v>
      </c>
      <c r="B55" s="20">
        <v>0.54744212962962957</v>
      </c>
      <c r="C55" s="18" t="s">
        <v>621</v>
      </c>
      <c r="D55" s="18" t="s">
        <v>1489</v>
      </c>
      <c r="E55" s="18" t="s">
        <v>628</v>
      </c>
      <c r="F55" s="18" t="s">
        <v>78</v>
      </c>
      <c r="G55" s="18" t="s">
        <v>79</v>
      </c>
      <c r="H55" s="18">
        <v>4</v>
      </c>
      <c r="I55" s="18">
        <v>-0.34</v>
      </c>
      <c r="J55" s="18">
        <v>3.66</v>
      </c>
      <c r="K55" s="18" t="s">
        <v>1490</v>
      </c>
      <c r="L55" s="18" t="s">
        <v>81</v>
      </c>
      <c r="M55" s="18" t="s">
        <v>1519</v>
      </c>
      <c r="N55" s="18" t="s">
        <v>630</v>
      </c>
      <c r="O55" s="18" t="s">
        <v>37</v>
      </c>
    </row>
    <row r="56" spans="1:15" x14ac:dyDescent="0.2">
      <c r="A56" s="19">
        <v>42747</v>
      </c>
      <c r="B56" s="20">
        <v>0.56276620370370367</v>
      </c>
      <c r="C56" s="18" t="s">
        <v>621</v>
      </c>
      <c r="D56" s="18" t="s">
        <v>714</v>
      </c>
      <c r="E56" s="18" t="s">
        <v>628</v>
      </c>
      <c r="F56" s="18" t="s">
        <v>78</v>
      </c>
      <c r="G56" s="18" t="s">
        <v>79</v>
      </c>
      <c r="H56" s="18">
        <v>4</v>
      </c>
      <c r="I56" s="18">
        <v>-0.34</v>
      </c>
      <c r="J56" s="18">
        <v>3.66</v>
      </c>
      <c r="K56" s="18" t="s">
        <v>715</v>
      </c>
      <c r="L56" s="18" t="s">
        <v>81</v>
      </c>
      <c r="M56" s="22" t="s">
        <v>1520</v>
      </c>
      <c r="N56" s="18" t="s">
        <v>630</v>
      </c>
      <c r="O56" s="18" t="s">
        <v>1108</v>
      </c>
    </row>
    <row r="57" spans="1:15" x14ac:dyDescent="0.2">
      <c r="A57" s="19">
        <v>42747</v>
      </c>
      <c r="B57" s="20">
        <v>0.6602662037037037</v>
      </c>
      <c r="C57" s="18" t="s">
        <v>621</v>
      </c>
      <c r="D57" s="18" t="s">
        <v>1465</v>
      </c>
      <c r="E57" s="18" t="s">
        <v>628</v>
      </c>
      <c r="F57" s="18" t="s">
        <v>78</v>
      </c>
      <c r="G57" s="18" t="s">
        <v>79</v>
      </c>
      <c r="H57" s="18">
        <v>8</v>
      </c>
      <c r="I57" s="18">
        <v>-0.47</v>
      </c>
      <c r="J57" s="18">
        <v>7.53</v>
      </c>
      <c r="K57" s="18" t="s">
        <v>1466</v>
      </c>
      <c r="L57" s="18" t="s">
        <v>81</v>
      </c>
      <c r="M57" s="18" t="s">
        <v>1521</v>
      </c>
      <c r="N57" s="18" t="s">
        <v>630</v>
      </c>
      <c r="O57" s="18" t="s">
        <v>1108</v>
      </c>
    </row>
    <row r="58" spans="1:15" x14ac:dyDescent="0.2">
      <c r="A58" s="19">
        <v>42747</v>
      </c>
      <c r="B58" s="20">
        <v>0.74660879629629628</v>
      </c>
      <c r="C58" s="18" t="s">
        <v>621</v>
      </c>
      <c r="D58" s="18" t="s">
        <v>670</v>
      </c>
      <c r="E58" s="18" t="s">
        <v>628</v>
      </c>
      <c r="F58" s="18" t="s">
        <v>78</v>
      </c>
      <c r="G58" s="18" t="s">
        <v>79</v>
      </c>
      <c r="H58" s="18">
        <v>4</v>
      </c>
      <c r="I58" s="18">
        <v>-0.34</v>
      </c>
      <c r="J58" s="18">
        <v>3.66</v>
      </c>
      <c r="K58" s="18" t="s">
        <v>671</v>
      </c>
      <c r="L58" s="18" t="s">
        <v>81</v>
      </c>
      <c r="M58" s="18" t="s">
        <v>1522</v>
      </c>
      <c r="N58" s="18" t="s">
        <v>630</v>
      </c>
      <c r="O58" s="18" t="s">
        <v>1108</v>
      </c>
    </row>
    <row r="59" spans="1:15" x14ac:dyDescent="0.2">
      <c r="A59" s="19">
        <v>42747</v>
      </c>
      <c r="B59" s="20">
        <v>0.84274305555555562</v>
      </c>
      <c r="C59" s="18" t="s">
        <v>621</v>
      </c>
      <c r="D59" s="18" t="s">
        <v>163</v>
      </c>
      <c r="E59" s="18" t="s">
        <v>628</v>
      </c>
      <c r="F59" s="18" t="s">
        <v>78</v>
      </c>
      <c r="G59" s="18" t="s">
        <v>79</v>
      </c>
      <c r="H59" s="18">
        <v>8</v>
      </c>
      <c r="I59" s="18">
        <v>-0.47</v>
      </c>
      <c r="J59" s="18">
        <v>7.53</v>
      </c>
      <c r="K59" s="18" t="s">
        <v>164</v>
      </c>
      <c r="L59" s="18" t="s">
        <v>81</v>
      </c>
      <c r="M59" s="18" t="s">
        <v>1523</v>
      </c>
      <c r="N59" s="18" t="s">
        <v>630</v>
      </c>
      <c r="O59" s="18" t="s">
        <v>1108</v>
      </c>
    </row>
    <row r="60" spans="1:15" x14ac:dyDescent="0.2">
      <c r="A60" s="19">
        <v>42747</v>
      </c>
      <c r="B60" s="20">
        <v>0.87526620370370367</v>
      </c>
      <c r="C60" s="18" t="s">
        <v>621</v>
      </c>
      <c r="D60" s="18" t="s">
        <v>550</v>
      </c>
      <c r="E60" s="18" t="s">
        <v>628</v>
      </c>
      <c r="F60" s="18" t="s">
        <v>78</v>
      </c>
      <c r="G60" s="18" t="s">
        <v>79</v>
      </c>
      <c r="H60" s="18">
        <v>4</v>
      </c>
      <c r="I60" s="18">
        <v>-0.34</v>
      </c>
      <c r="J60" s="18">
        <v>3.66</v>
      </c>
      <c r="K60" s="18" t="s">
        <v>551</v>
      </c>
      <c r="L60" s="18" t="s">
        <v>81</v>
      </c>
      <c r="M60" s="18" t="s">
        <v>1524</v>
      </c>
      <c r="N60" s="18" t="s">
        <v>630</v>
      </c>
      <c r="O60" s="18" t="s">
        <v>1108</v>
      </c>
    </row>
    <row r="61" spans="1:15" x14ac:dyDescent="0.2">
      <c r="A61" s="19">
        <v>42749</v>
      </c>
      <c r="B61" s="20">
        <v>0.47856481481481478</v>
      </c>
      <c r="C61" s="18" t="s">
        <v>621</v>
      </c>
      <c r="D61" s="18" t="s">
        <v>1525</v>
      </c>
      <c r="E61" s="18" t="s">
        <v>682</v>
      </c>
      <c r="F61" s="18" t="s">
        <v>78</v>
      </c>
      <c r="G61" s="18" t="s">
        <v>79</v>
      </c>
      <c r="H61" s="18">
        <v>30</v>
      </c>
      <c r="I61" s="18">
        <v>-1.22</v>
      </c>
      <c r="J61" s="18">
        <v>28.78</v>
      </c>
      <c r="K61" s="18" t="s">
        <v>1526</v>
      </c>
      <c r="L61" s="18" t="s">
        <v>81</v>
      </c>
      <c r="M61" s="18" t="s">
        <v>1527</v>
      </c>
      <c r="N61" s="18" t="s">
        <v>630</v>
      </c>
    </row>
    <row r="62" spans="1:15" x14ac:dyDescent="0.2">
      <c r="A62" s="19">
        <v>42749</v>
      </c>
      <c r="B62" s="20">
        <v>0.4916550925925926</v>
      </c>
      <c r="C62" s="18" t="s">
        <v>621</v>
      </c>
      <c r="D62" s="18" t="s">
        <v>1528</v>
      </c>
      <c r="E62" s="18" t="s">
        <v>682</v>
      </c>
      <c r="F62" s="18" t="s">
        <v>78</v>
      </c>
      <c r="G62" s="18" t="s">
        <v>79</v>
      </c>
      <c r="H62" s="18">
        <v>30</v>
      </c>
      <c r="I62" s="18">
        <v>-1.22</v>
      </c>
      <c r="J62" s="18">
        <v>28.78</v>
      </c>
      <c r="K62" s="18" t="s">
        <v>1529</v>
      </c>
      <c r="L62" s="18" t="s">
        <v>81</v>
      </c>
      <c r="M62" s="18" t="s">
        <v>1530</v>
      </c>
      <c r="N62" s="18" t="s">
        <v>88</v>
      </c>
    </row>
    <row r="63" spans="1:15" x14ac:dyDescent="0.2">
      <c r="A63" s="19">
        <v>42749</v>
      </c>
      <c r="B63" s="20">
        <v>0.49199074074074073</v>
      </c>
      <c r="C63" s="18" t="s">
        <v>621</v>
      </c>
      <c r="D63" s="18" t="s">
        <v>1528</v>
      </c>
      <c r="E63" s="18" t="s">
        <v>682</v>
      </c>
      <c r="F63" s="18" t="s">
        <v>78</v>
      </c>
      <c r="G63" s="18" t="s">
        <v>79</v>
      </c>
      <c r="H63" s="18">
        <v>30</v>
      </c>
      <c r="I63" s="18">
        <v>-1.22</v>
      </c>
      <c r="J63" s="18">
        <v>28.78</v>
      </c>
      <c r="K63" s="18" t="s">
        <v>1529</v>
      </c>
      <c r="L63" s="18" t="s">
        <v>81</v>
      </c>
      <c r="M63" s="18" t="s">
        <v>1531</v>
      </c>
      <c r="N63" s="18" t="s">
        <v>88</v>
      </c>
    </row>
    <row r="64" spans="1:15" x14ac:dyDescent="0.2">
      <c r="A64" s="19">
        <v>42749</v>
      </c>
      <c r="B64" s="20">
        <v>0.55045138888888889</v>
      </c>
      <c r="C64" s="18" t="s">
        <v>621</v>
      </c>
      <c r="D64" s="18" t="s">
        <v>345</v>
      </c>
      <c r="E64" s="18" t="s">
        <v>628</v>
      </c>
      <c r="F64" s="18" t="s">
        <v>78</v>
      </c>
      <c r="G64" s="18" t="s">
        <v>79</v>
      </c>
      <c r="H64" s="18">
        <v>12</v>
      </c>
      <c r="I64" s="18">
        <v>-0.61</v>
      </c>
      <c r="J64" s="18">
        <v>11.39</v>
      </c>
      <c r="K64" s="18" t="s">
        <v>676</v>
      </c>
      <c r="L64" s="18" t="s">
        <v>81</v>
      </c>
      <c r="M64" s="22" t="s">
        <v>1532</v>
      </c>
      <c r="N64" s="18" t="s">
        <v>630</v>
      </c>
      <c r="O64" s="18" t="s">
        <v>36</v>
      </c>
    </row>
    <row r="65" spans="1:15" x14ac:dyDescent="0.2">
      <c r="A65" s="19">
        <v>42749</v>
      </c>
      <c r="B65" s="20">
        <v>0.65396990740740735</v>
      </c>
      <c r="C65" s="18" t="s">
        <v>621</v>
      </c>
      <c r="D65" s="18" t="s">
        <v>110</v>
      </c>
      <c r="E65" s="18" t="s">
        <v>628</v>
      </c>
      <c r="F65" s="18" t="s">
        <v>78</v>
      </c>
      <c r="G65" s="18" t="s">
        <v>79</v>
      </c>
      <c r="H65" s="18">
        <v>6</v>
      </c>
      <c r="I65" s="18">
        <v>-0.4</v>
      </c>
      <c r="J65" s="18">
        <v>5.6</v>
      </c>
      <c r="K65" s="18" t="s">
        <v>111</v>
      </c>
      <c r="L65" s="18" t="s">
        <v>81</v>
      </c>
      <c r="M65" s="18" t="s">
        <v>1533</v>
      </c>
      <c r="N65" s="18" t="s">
        <v>630</v>
      </c>
      <c r="O65" s="18" t="s">
        <v>36</v>
      </c>
    </row>
    <row r="66" spans="1:15" x14ac:dyDescent="0.2">
      <c r="A66" s="19">
        <v>42749</v>
      </c>
      <c r="B66" s="20">
        <v>0.73709490740740735</v>
      </c>
      <c r="C66" s="18" t="s">
        <v>621</v>
      </c>
      <c r="D66" s="18" t="s">
        <v>319</v>
      </c>
      <c r="E66" s="18" t="s">
        <v>682</v>
      </c>
      <c r="F66" s="18" t="s">
        <v>78</v>
      </c>
      <c r="G66" s="18" t="s">
        <v>79</v>
      </c>
      <c r="H66" s="18">
        <v>30</v>
      </c>
      <c r="I66" s="18">
        <v>-1.22</v>
      </c>
      <c r="J66" s="18">
        <v>28.78</v>
      </c>
      <c r="K66" s="18" t="s">
        <v>320</v>
      </c>
      <c r="L66" s="18" t="s">
        <v>81</v>
      </c>
      <c r="M66" s="18" t="s">
        <v>1534</v>
      </c>
      <c r="N66" s="18" t="s">
        <v>88</v>
      </c>
    </row>
    <row r="67" spans="1:15" x14ac:dyDescent="0.2">
      <c r="A67" s="19">
        <v>42749</v>
      </c>
      <c r="B67" s="20">
        <v>0.80874999999999997</v>
      </c>
      <c r="C67" s="18" t="s">
        <v>621</v>
      </c>
      <c r="D67" s="18" t="s">
        <v>1535</v>
      </c>
      <c r="E67" s="18" t="s">
        <v>682</v>
      </c>
      <c r="F67" s="18" t="s">
        <v>78</v>
      </c>
      <c r="G67" s="18" t="s">
        <v>79</v>
      </c>
      <c r="H67" s="18">
        <v>30</v>
      </c>
      <c r="I67" s="18">
        <v>-1.22</v>
      </c>
      <c r="J67" s="18">
        <v>28.78</v>
      </c>
      <c r="K67" s="18" t="s">
        <v>1536</v>
      </c>
      <c r="L67" s="18" t="s">
        <v>81</v>
      </c>
      <c r="M67" s="18" t="s">
        <v>1537</v>
      </c>
      <c r="N67" s="18" t="s">
        <v>88</v>
      </c>
    </row>
    <row r="68" spans="1:15" x14ac:dyDescent="0.2">
      <c r="A68" s="19">
        <v>42750</v>
      </c>
      <c r="B68" s="20">
        <v>0.36457175925925928</v>
      </c>
      <c r="C68" s="18" t="s">
        <v>621</v>
      </c>
      <c r="D68" s="18" t="s">
        <v>1191</v>
      </c>
      <c r="E68" s="18" t="s">
        <v>628</v>
      </c>
      <c r="F68" s="18" t="s">
        <v>78</v>
      </c>
      <c r="G68" s="18" t="s">
        <v>79</v>
      </c>
      <c r="H68" s="18">
        <v>4</v>
      </c>
      <c r="I68" s="18">
        <v>-0.34</v>
      </c>
      <c r="J68" s="18">
        <v>3.66</v>
      </c>
      <c r="K68" s="18" t="s">
        <v>1192</v>
      </c>
      <c r="L68" s="18" t="s">
        <v>81</v>
      </c>
      <c r="M68" s="18" t="s">
        <v>1538</v>
      </c>
      <c r="N68" s="18" t="s">
        <v>630</v>
      </c>
      <c r="O68" s="18" t="s">
        <v>37</v>
      </c>
    </row>
    <row r="69" spans="1:15" x14ac:dyDescent="0.2">
      <c r="A69" s="19">
        <v>42750</v>
      </c>
      <c r="B69" s="20">
        <v>0.48871527777777773</v>
      </c>
      <c r="C69" s="18" t="s">
        <v>621</v>
      </c>
      <c r="D69" s="18" t="s">
        <v>1535</v>
      </c>
      <c r="E69" s="18" t="s">
        <v>628</v>
      </c>
      <c r="F69" s="18" t="s">
        <v>78</v>
      </c>
      <c r="G69" s="18" t="s">
        <v>79</v>
      </c>
      <c r="H69" s="18">
        <v>4</v>
      </c>
      <c r="I69" s="18">
        <v>-0.34</v>
      </c>
      <c r="J69" s="18">
        <v>3.66</v>
      </c>
      <c r="K69" s="18" t="s">
        <v>1536</v>
      </c>
      <c r="L69" s="18" t="s">
        <v>81</v>
      </c>
      <c r="M69" s="22" t="s">
        <v>1539</v>
      </c>
      <c r="N69" s="18" t="s">
        <v>630</v>
      </c>
      <c r="O69" s="18" t="s">
        <v>1108</v>
      </c>
    </row>
    <row r="70" spans="1:15" x14ac:dyDescent="0.2">
      <c r="A70" s="19">
        <v>42750</v>
      </c>
      <c r="B70" s="20">
        <v>0.58542824074074074</v>
      </c>
      <c r="C70" s="18" t="s">
        <v>621</v>
      </c>
      <c r="D70" s="18" t="s">
        <v>977</v>
      </c>
      <c r="E70" s="18" t="s">
        <v>628</v>
      </c>
      <c r="F70" s="18" t="s">
        <v>78</v>
      </c>
      <c r="G70" s="18" t="s">
        <v>79</v>
      </c>
      <c r="H70" s="18">
        <v>5</v>
      </c>
      <c r="I70" s="18">
        <v>-0.37</v>
      </c>
      <c r="J70" s="18">
        <v>4.63</v>
      </c>
      <c r="K70" s="18" t="s">
        <v>978</v>
      </c>
      <c r="L70" s="18" t="s">
        <v>81</v>
      </c>
      <c r="M70" s="18" t="s">
        <v>1540</v>
      </c>
      <c r="N70" s="18" t="s">
        <v>630</v>
      </c>
      <c r="O70" s="18" t="s">
        <v>1541</v>
      </c>
    </row>
    <row r="71" spans="1:15" x14ac:dyDescent="0.2">
      <c r="A71" s="19">
        <v>42750</v>
      </c>
      <c r="B71" s="20">
        <v>0.58928240740740734</v>
      </c>
      <c r="C71" s="18" t="s">
        <v>621</v>
      </c>
      <c r="D71" s="18" t="s">
        <v>501</v>
      </c>
      <c r="E71" s="18" t="s">
        <v>628</v>
      </c>
      <c r="F71" s="18" t="s">
        <v>78</v>
      </c>
      <c r="G71" s="18" t="s">
        <v>79</v>
      </c>
      <c r="H71" s="18">
        <v>4</v>
      </c>
      <c r="I71" s="18">
        <v>-0.34</v>
      </c>
      <c r="J71" s="18">
        <v>3.66</v>
      </c>
      <c r="K71" s="18" t="s">
        <v>502</v>
      </c>
      <c r="L71" s="18" t="s">
        <v>81</v>
      </c>
      <c r="M71" s="18" t="s">
        <v>1542</v>
      </c>
      <c r="N71" s="18" t="s">
        <v>630</v>
      </c>
      <c r="O71" s="18" t="s">
        <v>37</v>
      </c>
    </row>
    <row r="72" spans="1:15" x14ac:dyDescent="0.2">
      <c r="A72" s="19">
        <v>42750</v>
      </c>
      <c r="B72" s="20">
        <v>0.5910185185185185</v>
      </c>
      <c r="C72" s="18" t="s">
        <v>621</v>
      </c>
      <c r="D72" s="18" t="s">
        <v>1528</v>
      </c>
      <c r="E72" s="18" t="s">
        <v>628</v>
      </c>
      <c r="F72" s="18" t="s">
        <v>78</v>
      </c>
      <c r="G72" s="18" t="s">
        <v>79</v>
      </c>
      <c r="H72" s="18">
        <v>4</v>
      </c>
      <c r="I72" s="18">
        <v>-0.34</v>
      </c>
      <c r="J72" s="18">
        <v>3.66</v>
      </c>
      <c r="K72" s="18" t="s">
        <v>1529</v>
      </c>
      <c r="L72" s="18" t="s">
        <v>81</v>
      </c>
      <c r="M72" s="18" t="s">
        <v>1543</v>
      </c>
      <c r="N72" s="18" t="s">
        <v>630</v>
      </c>
      <c r="O72" s="18" t="s">
        <v>37</v>
      </c>
    </row>
    <row r="73" spans="1:15" x14ac:dyDescent="0.2">
      <c r="A73" s="19">
        <v>42750</v>
      </c>
      <c r="B73" s="20">
        <v>0.59156249999999999</v>
      </c>
      <c r="C73" s="18" t="s">
        <v>621</v>
      </c>
      <c r="D73" s="18" t="s">
        <v>898</v>
      </c>
      <c r="E73" s="18" t="s">
        <v>628</v>
      </c>
      <c r="F73" s="18" t="s">
        <v>78</v>
      </c>
      <c r="G73" s="18" t="s">
        <v>79</v>
      </c>
      <c r="H73" s="18">
        <v>5</v>
      </c>
      <c r="I73" s="18">
        <v>-0.37</v>
      </c>
      <c r="J73" s="18">
        <v>4.63</v>
      </c>
      <c r="K73" s="18" t="s">
        <v>1544</v>
      </c>
      <c r="L73" s="18" t="s">
        <v>81</v>
      </c>
      <c r="M73" s="18" t="s">
        <v>1545</v>
      </c>
      <c r="N73" s="18" t="s">
        <v>630</v>
      </c>
      <c r="O73" s="18" t="s">
        <v>1541</v>
      </c>
    </row>
    <row r="74" spans="1:15" x14ac:dyDescent="0.2">
      <c r="A74" s="19">
        <v>42750</v>
      </c>
      <c r="B74" s="20">
        <v>0.59187500000000004</v>
      </c>
      <c r="C74" s="18" t="s">
        <v>621</v>
      </c>
      <c r="D74" s="18" t="s">
        <v>184</v>
      </c>
      <c r="E74" s="18" t="s">
        <v>628</v>
      </c>
      <c r="F74" s="18" t="s">
        <v>78</v>
      </c>
      <c r="G74" s="18" t="s">
        <v>79</v>
      </c>
      <c r="H74" s="18">
        <v>6</v>
      </c>
      <c r="I74" s="18">
        <v>-0.4</v>
      </c>
      <c r="J74" s="18">
        <v>5.6</v>
      </c>
      <c r="K74" s="18" t="s">
        <v>185</v>
      </c>
      <c r="L74" s="18" t="s">
        <v>81</v>
      </c>
      <c r="M74" s="18" t="s">
        <v>1546</v>
      </c>
      <c r="N74" s="18" t="s">
        <v>630</v>
      </c>
      <c r="O74" s="18" t="s">
        <v>36</v>
      </c>
    </row>
    <row r="75" spans="1:15" x14ac:dyDescent="0.2">
      <c r="A75" s="19">
        <v>42750</v>
      </c>
      <c r="B75" s="20">
        <v>0.59849537037037037</v>
      </c>
      <c r="C75" s="18" t="s">
        <v>621</v>
      </c>
      <c r="D75" s="18" t="s">
        <v>148</v>
      </c>
      <c r="E75" s="18" t="s">
        <v>628</v>
      </c>
      <c r="F75" s="18" t="s">
        <v>78</v>
      </c>
      <c r="G75" s="18" t="s">
        <v>79</v>
      </c>
      <c r="H75" s="18">
        <v>5</v>
      </c>
      <c r="I75" s="18">
        <v>-0.37</v>
      </c>
      <c r="J75" s="18">
        <v>4.63</v>
      </c>
      <c r="K75" s="18" t="s">
        <v>149</v>
      </c>
      <c r="L75" s="18" t="s">
        <v>81</v>
      </c>
      <c r="M75" s="18" t="s">
        <v>1547</v>
      </c>
      <c r="N75" s="18" t="s">
        <v>630</v>
      </c>
      <c r="O75" s="18" t="s">
        <v>1541</v>
      </c>
    </row>
    <row r="76" spans="1:15" x14ac:dyDescent="0.2">
      <c r="A76" s="19">
        <v>42750</v>
      </c>
      <c r="B76" s="20">
        <v>0.60171296296296295</v>
      </c>
      <c r="C76" s="18" t="s">
        <v>621</v>
      </c>
      <c r="D76" s="18" t="s">
        <v>501</v>
      </c>
      <c r="E76" s="18" t="s">
        <v>628</v>
      </c>
      <c r="F76" s="18" t="s">
        <v>78</v>
      </c>
      <c r="G76" s="18" t="s">
        <v>79</v>
      </c>
      <c r="H76" s="18">
        <v>5</v>
      </c>
      <c r="I76" s="18">
        <v>-0.37</v>
      </c>
      <c r="J76" s="18">
        <v>4.63</v>
      </c>
      <c r="K76" s="18" t="s">
        <v>502</v>
      </c>
      <c r="L76" s="18" t="s">
        <v>81</v>
      </c>
      <c r="M76" s="18" t="s">
        <v>1548</v>
      </c>
      <c r="N76" s="18" t="s">
        <v>630</v>
      </c>
      <c r="O76" s="18" t="s">
        <v>1541</v>
      </c>
    </row>
    <row r="77" spans="1:15" x14ac:dyDescent="0.2">
      <c r="A77" s="19">
        <v>42750</v>
      </c>
      <c r="B77" s="20">
        <v>0.65001157407407406</v>
      </c>
      <c r="C77" s="18" t="s">
        <v>621</v>
      </c>
      <c r="D77" s="18" t="s">
        <v>1058</v>
      </c>
      <c r="E77" s="18" t="s">
        <v>628</v>
      </c>
      <c r="F77" s="18" t="s">
        <v>78</v>
      </c>
      <c r="G77" s="18" t="s">
        <v>79</v>
      </c>
      <c r="H77" s="18">
        <v>4</v>
      </c>
      <c r="I77" s="18">
        <v>-0.34</v>
      </c>
      <c r="J77" s="18">
        <v>3.66</v>
      </c>
      <c r="K77" s="18" t="s">
        <v>1059</v>
      </c>
      <c r="L77" s="18" t="s">
        <v>81</v>
      </c>
      <c r="M77" s="18" t="s">
        <v>1549</v>
      </c>
      <c r="N77" s="18" t="s">
        <v>630</v>
      </c>
      <c r="O77" s="18" t="s">
        <v>852</v>
      </c>
    </row>
    <row r="78" spans="1:15" x14ac:dyDescent="0.2">
      <c r="A78" s="19">
        <v>42750</v>
      </c>
      <c r="B78" s="20">
        <v>0.81232638888888886</v>
      </c>
      <c r="C78" s="18" t="s">
        <v>621</v>
      </c>
      <c r="D78" s="18" t="s">
        <v>937</v>
      </c>
      <c r="E78" s="18" t="s">
        <v>628</v>
      </c>
      <c r="F78" s="18" t="s">
        <v>78</v>
      </c>
      <c r="G78" s="18" t="s">
        <v>79</v>
      </c>
      <c r="H78" s="18">
        <v>5</v>
      </c>
      <c r="I78" s="18">
        <v>-0.37</v>
      </c>
      <c r="J78" s="18">
        <v>4.63</v>
      </c>
      <c r="K78" s="18" t="s">
        <v>938</v>
      </c>
      <c r="L78" s="18" t="s">
        <v>81</v>
      </c>
      <c r="M78" s="18" t="s">
        <v>1550</v>
      </c>
      <c r="N78" s="18" t="s">
        <v>630</v>
      </c>
      <c r="O78" s="18" t="s">
        <v>1541</v>
      </c>
    </row>
    <row r="79" spans="1:15" x14ac:dyDescent="0.2">
      <c r="A79" s="19">
        <v>42750</v>
      </c>
      <c r="B79" s="20">
        <v>0.81906249999999992</v>
      </c>
      <c r="C79" s="18" t="s">
        <v>621</v>
      </c>
      <c r="D79" s="18" t="s">
        <v>265</v>
      </c>
      <c r="E79" s="18" t="s">
        <v>628</v>
      </c>
      <c r="F79" s="18" t="s">
        <v>78</v>
      </c>
      <c r="G79" s="18" t="s">
        <v>79</v>
      </c>
      <c r="H79" s="18">
        <v>5</v>
      </c>
      <c r="I79" s="18">
        <v>-0.37</v>
      </c>
      <c r="J79" s="18">
        <v>4.63</v>
      </c>
      <c r="K79" s="18" t="s">
        <v>266</v>
      </c>
      <c r="L79" s="18" t="s">
        <v>81</v>
      </c>
      <c r="M79" s="18" t="s">
        <v>1551</v>
      </c>
      <c r="N79" s="18" t="s">
        <v>630</v>
      </c>
      <c r="O79" s="18" t="s">
        <v>1541</v>
      </c>
    </row>
    <row r="80" spans="1:15" x14ac:dyDescent="0.2">
      <c r="A80" s="19">
        <v>42750</v>
      </c>
      <c r="B80" s="20">
        <v>0.81969907407407405</v>
      </c>
      <c r="C80" s="18" t="s">
        <v>621</v>
      </c>
      <c r="D80" s="18" t="s">
        <v>148</v>
      </c>
      <c r="E80" s="18" t="s">
        <v>628</v>
      </c>
      <c r="F80" s="18" t="s">
        <v>78</v>
      </c>
      <c r="G80" s="18" t="s">
        <v>79</v>
      </c>
      <c r="H80" s="18">
        <v>5</v>
      </c>
      <c r="I80" s="18">
        <v>-0.37</v>
      </c>
      <c r="J80" s="18">
        <v>4.63</v>
      </c>
      <c r="K80" s="18" t="s">
        <v>149</v>
      </c>
      <c r="L80" s="18" t="s">
        <v>81</v>
      </c>
      <c r="M80" s="18" t="s">
        <v>1552</v>
      </c>
      <c r="N80" s="18" t="s">
        <v>88</v>
      </c>
      <c r="O80" s="18" t="s">
        <v>35</v>
      </c>
    </row>
    <row r="81" spans="1:15" x14ac:dyDescent="0.2">
      <c r="A81" s="19">
        <v>42750</v>
      </c>
      <c r="B81" s="20">
        <v>0.82841435185185175</v>
      </c>
      <c r="C81" s="18" t="s">
        <v>621</v>
      </c>
      <c r="D81" s="18" t="s">
        <v>163</v>
      </c>
      <c r="E81" s="18" t="s">
        <v>628</v>
      </c>
      <c r="F81" s="18" t="s">
        <v>78</v>
      </c>
      <c r="G81" s="18" t="s">
        <v>79</v>
      </c>
      <c r="H81" s="18">
        <v>10</v>
      </c>
      <c r="I81" s="18">
        <v>-0.54</v>
      </c>
      <c r="J81" s="18">
        <v>9.4600000000000009</v>
      </c>
      <c r="K81" s="18" t="s">
        <v>164</v>
      </c>
      <c r="L81" s="18" t="s">
        <v>81</v>
      </c>
      <c r="M81" s="18" t="s">
        <v>1553</v>
      </c>
      <c r="N81" s="18" t="s">
        <v>630</v>
      </c>
      <c r="O81" s="18" t="s">
        <v>1541</v>
      </c>
    </row>
    <row r="82" spans="1:15" x14ac:dyDescent="0.2">
      <c r="A82" s="19">
        <v>42751</v>
      </c>
      <c r="B82" s="20">
        <v>0.25450231481481483</v>
      </c>
      <c r="C82" s="18" t="s">
        <v>621</v>
      </c>
      <c r="D82" s="18" t="s">
        <v>166</v>
      </c>
      <c r="E82" s="18" t="s">
        <v>628</v>
      </c>
      <c r="F82" s="18" t="s">
        <v>78</v>
      </c>
      <c r="G82" s="18" t="s">
        <v>79</v>
      </c>
      <c r="H82" s="18">
        <v>6</v>
      </c>
      <c r="I82" s="18">
        <v>-0.4</v>
      </c>
      <c r="J82" s="18">
        <v>5.6</v>
      </c>
      <c r="K82" s="18" t="s">
        <v>167</v>
      </c>
      <c r="L82" s="18" t="s">
        <v>81</v>
      </c>
      <c r="M82" s="18" t="s">
        <v>1554</v>
      </c>
      <c r="N82" s="18" t="s">
        <v>630</v>
      </c>
      <c r="O82" s="18" t="s">
        <v>36</v>
      </c>
    </row>
    <row r="83" spans="1:15" x14ac:dyDescent="0.2">
      <c r="A83" s="19">
        <v>42751</v>
      </c>
      <c r="B83" s="20">
        <v>0.41616898148148151</v>
      </c>
      <c r="C83" s="18" t="s">
        <v>621</v>
      </c>
      <c r="D83" s="18" t="s">
        <v>148</v>
      </c>
      <c r="E83" s="18" t="s">
        <v>628</v>
      </c>
      <c r="F83" s="18" t="s">
        <v>78</v>
      </c>
      <c r="G83" s="18" t="s">
        <v>79</v>
      </c>
      <c r="H83" s="18">
        <v>8</v>
      </c>
      <c r="I83" s="18">
        <v>-0.47</v>
      </c>
      <c r="J83" s="18">
        <v>7.53</v>
      </c>
      <c r="K83" s="18" t="s">
        <v>149</v>
      </c>
      <c r="L83" s="18" t="s">
        <v>81</v>
      </c>
      <c r="M83" s="18" t="s">
        <v>1555</v>
      </c>
      <c r="N83" s="18" t="s">
        <v>630</v>
      </c>
      <c r="O83" s="18" t="s">
        <v>852</v>
      </c>
    </row>
    <row r="84" spans="1:15" x14ac:dyDescent="0.2">
      <c r="A84" s="19">
        <v>42751</v>
      </c>
      <c r="B84" s="20">
        <v>0.79534722222222232</v>
      </c>
      <c r="C84" s="18" t="s">
        <v>621</v>
      </c>
      <c r="D84" s="18" t="s">
        <v>319</v>
      </c>
      <c r="E84" s="18" t="s">
        <v>628</v>
      </c>
      <c r="F84" s="18" t="s">
        <v>78</v>
      </c>
      <c r="G84" s="18" t="s">
        <v>79</v>
      </c>
      <c r="H84" s="18">
        <v>8</v>
      </c>
      <c r="I84" s="18">
        <v>-0.47</v>
      </c>
      <c r="J84" s="18">
        <v>7.53</v>
      </c>
      <c r="K84" s="18" t="s">
        <v>320</v>
      </c>
      <c r="L84" s="18" t="s">
        <v>81</v>
      </c>
      <c r="M84" s="18" t="s">
        <v>1556</v>
      </c>
      <c r="N84" s="18" t="s">
        <v>630</v>
      </c>
      <c r="O84" s="18" t="s">
        <v>37</v>
      </c>
    </row>
    <row r="85" spans="1:15" x14ac:dyDescent="0.2">
      <c r="A85" s="19">
        <v>42751</v>
      </c>
      <c r="B85" s="20">
        <v>0.83594907407407415</v>
      </c>
      <c r="C85" s="18" t="s">
        <v>621</v>
      </c>
      <c r="D85" s="18" t="s">
        <v>319</v>
      </c>
      <c r="E85" s="18" t="s">
        <v>628</v>
      </c>
      <c r="F85" s="18" t="s">
        <v>78</v>
      </c>
      <c r="G85" s="18" t="s">
        <v>79</v>
      </c>
      <c r="H85" s="18">
        <v>4</v>
      </c>
      <c r="I85" s="18">
        <v>-0.34</v>
      </c>
      <c r="J85" s="18">
        <v>3.66</v>
      </c>
      <c r="K85" s="18" t="s">
        <v>320</v>
      </c>
      <c r="L85" s="18" t="s">
        <v>81</v>
      </c>
      <c r="M85" s="18" t="s">
        <v>1557</v>
      </c>
      <c r="N85" s="18" t="s">
        <v>630</v>
      </c>
      <c r="O85" s="18" t="s">
        <v>37</v>
      </c>
    </row>
    <row r="86" spans="1:15" x14ac:dyDescent="0.2">
      <c r="A86" s="19">
        <v>42751</v>
      </c>
      <c r="B86" s="20">
        <v>0.83695601851851853</v>
      </c>
      <c r="C86" s="18" t="s">
        <v>621</v>
      </c>
      <c r="D86" s="18" t="s">
        <v>1558</v>
      </c>
      <c r="E86" s="18" t="s">
        <v>628</v>
      </c>
      <c r="F86" s="18" t="s">
        <v>78</v>
      </c>
      <c r="G86" s="18" t="s">
        <v>79</v>
      </c>
      <c r="H86" s="18">
        <v>8</v>
      </c>
      <c r="I86" s="18">
        <v>-0.47</v>
      </c>
      <c r="J86" s="18">
        <v>7.53</v>
      </c>
      <c r="K86" s="18" t="s">
        <v>1559</v>
      </c>
      <c r="L86" s="18" t="s">
        <v>81</v>
      </c>
      <c r="M86" s="18" t="s">
        <v>1560</v>
      </c>
      <c r="N86" s="18" t="s">
        <v>630</v>
      </c>
      <c r="O86" s="18" t="s">
        <v>852</v>
      </c>
    </row>
    <row r="87" spans="1:15" x14ac:dyDescent="0.2">
      <c r="A87" s="19">
        <v>42752</v>
      </c>
      <c r="B87" s="20">
        <v>0.58604166666666668</v>
      </c>
      <c r="C87" s="18" t="s">
        <v>621</v>
      </c>
      <c r="D87" s="18" t="s">
        <v>92</v>
      </c>
      <c r="E87" s="18" t="s">
        <v>628</v>
      </c>
      <c r="F87" s="18" t="s">
        <v>78</v>
      </c>
      <c r="G87" s="18" t="s">
        <v>79</v>
      </c>
      <c r="H87" s="18">
        <v>6</v>
      </c>
      <c r="I87" s="18">
        <v>-0.4</v>
      </c>
      <c r="J87" s="18">
        <v>5.6</v>
      </c>
      <c r="K87" s="18" t="s">
        <v>93</v>
      </c>
      <c r="L87" s="18" t="s">
        <v>81</v>
      </c>
      <c r="M87" s="18" t="s">
        <v>1561</v>
      </c>
      <c r="N87" s="18" t="s">
        <v>630</v>
      </c>
      <c r="O87" s="18" t="s">
        <v>36</v>
      </c>
    </row>
    <row r="88" spans="1:15" x14ac:dyDescent="0.2">
      <c r="A88" s="19">
        <v>42752</v>
      </c>
      <c r="B88" s="20">
        <v>0.72469907407407408</v>
      </c>
      <c r="C88" s="18" t="s">
        <v>621</v>
      </c>
      <c r="D88" s="18" t="s">
        <v>145</v>
      </c>
      <c r="E88" s="18" t="s">
        <v>628</v>
      </c>
      <c r="F88" s="18" t="s">
        <v>78</v>
      </c>
      <c r="G88" s="18" t="s">
        <v>79</v>
      </c>
      <c r="H88" s="18">
        <v>4</v>
      </c>
      <c r="I88" s="18">
        <v>-0.34</v>
      </c>
      <c r="J88" s="18">
        <v>3.66</v>
      </c>
      <c r="K88" s="18" t="s">
        <v>146</v>
      </c>
      <c r="L88" s="18" t="s">
        <v>81</v>
      </c>
      <c r="M88" s="18" t="s">
        <v>1562</v>
      </c>
      <c r="N88" s="18" t="s">
        <v>630</v>
      </c>
      <c r="O88" s="18" t="s">
        <v>852</v>
      </c>
    </row>
    <row r="89" spans="1:15" x14ac:dyDescent="0.2">
      <c r="A89" s="19">
        <v>42752</v>
      </c>
      <c r="B89" s="20">
        <v>0.8143055555555555</v>
      </c>
      <c r="C89" s="18" t="s">
        <v>621</v>
      </c>
      <c r="D89" s="18" t="s">
        <v>142</v>
      </c>
      <c r="E89" s="18" t="s">
        <v>628</v>
      </c>
      <c r="F89" s="18" t="s">
        <v>78</v>
      </c>
      <c r="G89" s="18" t="s">
        <v>79</v>
      </c>
      <c r="H89" s="18">
        <v>20</v>
      </c>
      <c r="I89" s="18">
        <v>-0.88</v>
      </c>
      <c r="J89" s="18">
        <v>19.12</v>
      </c>
      <c r="K89" s="18" t="s">
        <v>143</v>
      </c>
      <c r="L89" s="18" t="s">
        <v>81</v>
      </c>
      <c r="M89" s="18" t="s">
        <v>1563</v>
      </c>
      <c r="N89" s="18" t="s">
        <v>630</v>
      </c>
      <c r="O89" s="18" t="s">
        <v>53</v>
      </c>
    </row>
    <row r="90" spans="1:15" x14ac:dyDescent="0.2">
      <c r="A90" s="19">
        <v>42752</v>
      </c>
      <c r="B90" s="20">
        <v>0.81577546296296299</v>
      </c>
      <c r="C90" s="18" t="s">
        <v>621</v>
      </c>
      <c r="D90" s="18" t="s">
        <v>145</v>
      </c>
      <c r="E90" s="18" t="s">
        <v>628</v>
      </c>
      <c r="F90" s="18" t="s">
        <v>78</v>
      </c>
      <c r="G90" s="18" t="s">
        <v>79</v>
      </c>
      <c r="H90" s="18">
        <v>8</v>
      </c>
      <c r="I90" s="18">
        <v>-0.47</v>
      </c>
      <c r="J90" s="18">
        <v>7.53</v>
      </c>
      <c r="K90" s="18" t="s">
        <v>146</v>
      </c>
      <c r="L90" s="18" t="s">
        <v>81</v>
      </c>
      <c r="M90" s="18" t="s">
        <v>1564</v>
      </c>
      <c r="N90" s="18" t="s">
        <v>630</v>
      </c>
      <c r="O90" s="18" t="s">
        <v>53</v>
      </c>
    </row>
    <row r="91" spans="1:15" x14ac:dyDescent="0.2">
      <c r="A91" s="19">
        <v>42752</v>
      </c>
      <c r="B91" s="20">
        <v>0.84299768518518514</v>
      </c>
      <c r="C91" s="18" t="s">
        <v>621</v>
      </c>
      <c r="D91" s="18" t="s">
        <v>1565</v>
      </c>
      <c r="E91" s="18" t="s">
        <v>628</v>
      </c>
      <c r="F91" s="18" t="s">
        <v>78</v>
      </c>
      <c r="G91" s="18" t="s">
        <v>79</v>
      </c>
      <c r="H91" s="18">
        <v>8</v>
      </c>
      <c r="I91" s="18">
        <v>-0.47</v>
      </c>
      <c r="J91" s="18">
        <v>7.53</v>
      </c>
      <c r="K91" s="18" t="s">
        <v>1566</v>
      </c>
      <c r="L91" s="18" t="s">
        <v>81</v>
      </c>
      <c r="M91" s="18" t="s">
        <v>1567</v>
      </c>
      <c r="N91" s="18" t="s">
        <v>630</v>
      </c>
      <c r="O91" s="18" t="s">
        <v>53</v>
      </c>
    </row>
    <row r="92" spans="1:15" x14ac:dyDescent="0.2">
      <c r="A92" s="19">
        <v>42752</v>
      </c>
      <c r="B92" s="20">
        <v>0.89561342592592597</v>
      </c>
      <c r="C92" s="18" t="s">
        <v>621</v>
      </c>
      <c r="D92" s="18" t="s">
        <v>145</v>
      </c>
      <c r="E92" s="18" t="s">
        <v>628</v>
      </c>
      <c r="F92" s="18" t="s">
        <v>78</v>
      </c>
      <c r="G92" s="18" t="s">
        <v>79</v>
      </c>
      <c r="H92" s="18">
        <v>4</v>
      </c>
      <c r="I92" s="18">
        <v>-0.34</v>
      </c>
      <c r="J92" s="18">
        <v>3.66</v>
      </c>
      <c r="K92" s="18" t="s">
        <v>146</v>
      </c>
      <c r="L92" s="18" t="s">
        <v>81</v>
      </c>
      <c r="M92" s="18" t="s">
        <v>1568</v>
      </c>
      <c r="N92" s="18" t="s">
        <v>630</v>
      </c>
      <c r="O92" s="18" t="s">
        <v>852</v>
      </c>
    </row>
    <row r="93" spans="1:15" x14ac:dyDescent="0.2">
      <c r="A93" s="19">
        <v>42752</v>
      </c>
      <c r="B93" s="20">
        <v>0.90218750000000003</v>
      </c>
      <c r="C93" s="18" t="s">
        <v>621</v>
      </c>
      <c r="D93" s="18" t="s">
        <v>1569</v>
      </c>
      <c r="E93" s="18" t="s">
        <v>682</v>
      </c>
      <c r="F93" s="18" t="s">
        <v>78</v>
      </c>
      <c r="G93" s="18" t="s">
        <v>79</v>
      </c>
      <c r="H93" s="18">
        <v>20</v>
      </c>
      <c r="I93" s="18">
        <v>-0.88</v>
      </c>
      <c r="J93" s="18">
        <v>19.12</v>
      </c>
      <c r="K93" s="18" t="s">
        <v>1570</v>
      </c>
      <c r="L93" s="18" t="s">
        <v>81</v>
      </c>
      <c r="M93" s="18" t="s">
        <v>1571</v>
      </c>
      <c r="N93" s="18" t="s">
        <v>88</v>
      </c>
    </row>
    <row r="94" spans="1:15" x14ac:dyDescent="0.2">
      <c r="A94" s="19">
        <v>42753</v>
      </c>
      <c r="B94" s="20">
        <v>0.44733796296296297</v>
      </c>
      <c r="C94" s="18" t="s">
        <v>621</v>
      </c>
      <c r="D94" s="18" t="s">
        <v>151</v>
      </c>
      <c r="E94" s="18" t="s">
        <v>628</v>
      </c>
      <c r="F94" s="18" t="s">
        <v>78</v>
      </c>
      <c r="G94" s="18" t="s">
        <v>79</v>
      </c>
      <c r="H94" s="18">
        <v>12</v>
      </c>
      <c r="I94" s="18">
        <v>-0.61</v>
      </c>
      <c r="J94" s="18">
        <v>11.39</v>
      </c>
      <c r="K94" s="18" t="s">
        <v>152</v>
      </c>
      <c r="L94" s="18" t="s">
        <v>81</v>
      </c>
      <c r="M94" s="22" t="s">
        <v>1572</v>
      </c>
      <c r="N94" s="18" t="s">
        <v>630</v>
      </c>
      <c r="O94" s="18" t="s">
        <v>36</v>
      </c>
    </row>
    <row r="95" spans="1:15" x14ac:dyDescent="0.2">
      <c r="A95" s="19">
        <v>42753</v>
      </c>
      <c r="B95" s="20">
        <v>0.84854166666666664</v>
      </c>
      <c r="C95" s="18" t="s">
        <v>621</v>
      </c>
      <c r="D95" s="18" t="s">
        <v>1528</v>
      </c>
      <c r="E95" s="18" t="s">
        <v>906</v>
      </c>
      <c r="F95" s="18" t="s">
        <v>78</v>
      </c>
      <c r="G95" s="18" t="s">
        <v>79</v>
      </c>
      <c r="H95" s="18">
        <v>-30</v>
      </c>
      <c r="I95" s="18">
        <v>1.02</v>
      </c>
      <c r="J95" s="18">
        <v>-28.98</v>
      </c>
      <c r="M95" s="18" t="s">
        <v>1573</v>
      </c>
      <c r="N95" s="18" t="s">
        <v>630</v>
      </c>
    </row>
    <row r="96" spans="1:15" x14ac:dyDescent="0.2">
      <c r="A96" s="19">
        <v>42753</v>
      </c>
      <c r="B96" s="20">
        <v>0.87818287037037035</v>
      </c>
      <c r="C96" s="18" t="s">
        <v>621</v>
      </c>
      <c r="D96" s="18" t="s">
        <v>1407</v>
      </c>
      <c r="E96" s="18" t="s">
        <v>628</v>
      </c>
      <c r="F96" s="18" t="s">
        <v>78</v>
      </c>
      <c r="G96" s="18" t="s">
        <v>79</v>
      </c>
      <c r="H96" s="18">
        <v>4</v>
      </c>
      <c r="I96" s="18">
        <v>-0.34</v>
      </c>
      <c r="J96" s="18">
        <v>3.66</v>
      </c>
      <c r="K96" s="18" t="s">
        <v>1408</v>
      </c>
      <c r="L96" s="18" t="s">
        <v>81</v>
      </c>
      <c r="M96" s="18" t="s">
        <v>1574</v>
      </c>
      <c r="N96" s="18" t="s">
        <v>630</v>
      </c>
      <c r="O96" s="18" t="s">
        <v>37</v>
      </c>
    </row>
    <row r="97" spans="1:15" x14ac:dyDescent="0.2">
      <c r="A97" s="19">
        <v>42753</v>
      </c>
      <c r="B97" s="20">
        <v>0.89712962962962972</v>
      </c>
      <c r="C97" s="18" t="s">
        <v>621</v>
      </c>
      <c r="D97" s="18" t="s">
        <v>1162</v>
      </c>
      <c r="E97" s="18" t="s">
        <v>628</v>
      </c>
      <c r="F97" s="18" t="s">
        <v>78</v>
      </c>
      <c r="G97" s="18" t="s">
        <v>79</v>
      </c>
      <c r="H97" s="18">
        <v>4</v>
      </c>
      <c r="I97" s="18">
        <v>-0.34</v>
      </c>
      <c r="J97" s="18">
        <v>3.66</v>
      </c>
      <c r="K97" s="18" t="s">
        <v>1163</v>
      </c>
      <c r="L97" s="18" t="s">
        <v>81</v>
      </c>
      <c r="M97" s="18" t="s">
        <v>1575</v>
      </c>
      <c r="N97" s="18" t="s">
        <v>630</v>
      </c>
      <c r="O97" s="18" t="s">
        <v>1108</v>
      </c>
    </row>
    <row r="98" spans="1:15" x14ac:dyDescent="0.2">
      <c r="A98" s="19">
        <v>42753</v>
      </c>
      <c r="B98" s="20">
        <v>0.93379629629629635</v>
      </c>
      <c r="C98" s="18" t="s">
        <v>621</v>
      </c>
      <c r="D98" s="18" t="s">
        <v>646</v>
      </c>
      <c r="E98" s="18" t="s">
        <v>628</v>
      </c>
      <c r="F98" s="18" t="s">
        <v>78</v>
      </c>
      <c r="G98" s="18" t="s">
        <v>79</v>
      </c>
      <c r="H98" s="18">
        <v>8</v>
      </c>
      <c r="I98" s="18">
        <v>-0.47</v>
      </c>
      <c r="J98" s="18">
        <v>7.53</v>
      </c>
      <c r="K98" s="18" t="s">
        <v>647</v>
      </c>
      <c r="L98" s="18" t="s">
        <v>81</v>
      </c>
      <c r="M98" s="18" t="s">
        <v>1576</v>
      </c>
      <c r="N98" s="18" t="s">
        <v>630</v>
      </c>
      <c r="O98" s="18" t="s">
        <v>37</v>
      </c>
    </row>
    <row r="99" spans="1:15" x14ac:dyDescent="0.2">
      <c r="A99" s="19">
        <v>42754</v>
      </c>
      <c r="B99" s="20">
        <v>0.34229166666666666</v>
      </c>
      <c r="C99" s="18" t="s">
        <v>621</v>
      </c>
      <c r="D99" s="18" t="s">
        <v>1577</v>
      </c>
      <c r="E99" s="18" t="s">
        <v>628</v>
      </c>
      <c r="F99" s="18" t="s">
        <v>78</v>
      </c>
      <c r="G99" s="18" t="s">
        <v>79</v>
      </c>
      <c r="H99" s="18">
        <v>10</v>
      </c>
      <c r="I99" s="18">
        <v>-0.54</v>
      </c>
      <c r="J99" s="18">
        <v>9.4600000000000009</v>
      </c>
      <c r="K99" s="18" t="s">
        <v>1578</v>
      </c>
      <c r="L99" s="18" t="s">
        <v>81</v>
      </c>
      <c r="M99" s="18" t="s">
        <v>1579</v>
      </c>
      <c r="N99" s="18" t="s">
        <v>630</v>
      </c>
      <c r="O99" s="18" t="s">
        <v>1580</v>
      </c>
    </row>
    <row r="100" spans="1:15" x14ac:dyDescent="0.2">
      <c r="A100" s="19">
        <v>42754</v>
      </c>
      <c r="B100" s="20">
        <v>0.38741898148148146</v>
      </c>
      <c r="C100" s="18" t="s">
        <v>621</v>
      </c>
      <c r="D100" s="18" t="s">
        <v>767</v>
      </c>
      <c r="E100" s="18" t="s">
        <v>628</v>
      </c>
      <c r="F100" s="18" t="s">
        <v>78</v>
      </c>
      <c r="G100" s="18" t="s">
        <v>79</v>
      </c>
      <c r="H100" s="18">
        <v>10</v>
      </c>
      <c r="I100" s="18">
        <v>-0.54</v>
      </c>
      <c r="J100" s="18">
        <v>9.4600000000000009</v>
      </c>
      <c r="K100" s="18" t="s">
        <v>768</v>
      </c>
      <c r="L100" s="18" t="s">
        <v>81</v>
      </c>
      <c r="M100" s="18" t="s">
        <v>1581</v>
      </c>
      <c r="N100" s="18" t="s">
        <v>630</v>
      </c>
      <c r="O100" s="18" t="s">
        <v>1580</v>
      </c>
    </row>
    <row r="101" spans="1:15" x14ac:dyDescent="0.2">
      <c r="A101" s="19">
        <v>42754</v>
      </c>
      <c r="B101" s="20">
        <v>0.40857638888888892</v>
      </c>
      <c r="C101" s="18" t="s">
        <v>621</v>
      </c>
      <c r="D101" s="18" t="s">
        <v>172</v>
      </c>
      <c r="E101" s="18" t="s">
        <v>628</v>
      </c>
      <c r="F101" s="18" t="s">
        <v>78</v>
      </c>
      <c r="G101" s="18" t="s">
        <v>79</v>
      </c>
      <c r="H101" s="18">
        <v>10</v>
      </c>
      <c r="I101" s="18">
        <v>-0.54</v>
      </c>
      <c r="J101" s="18">
        <v>9.4600000000000009</v>
      </c>
      <c r="K101" s="18" t="s">
        <v>173</v>
      </c>
      <c r="L101" s="18" t="s">
        <v>81</v>
      </c>
      <c r="M101" s="18" t="s">
        <v>1582</v>
      </c>
      <c r="N101" s="18" t="s">
        <v>630</v>
      </c>
      <c r="O101" s="18" t="s">
        <v>1580</v>
      </c>
    </row>
    <row r="102" spans="1:15" x14ac:dyDescent="0.2">
      <c r="A102" s="19">
        <v>42754</v>
      </c>
      <c r="B102" s="20">
        <v>0.42060185185185189</v>
      </c>
      <c r="C102" s="18" t="s">
        <v>621</v>
      </c>
      <c r="D102" s="18" t="s">
        <v>107</v>
      </c>
      <c r="E102" s="18" t="s">
        <v>628</v>
      </c>
      <c r="F102" s="18" t="s">
        <v>78</v>
      </c>
      <c r="G102" s="18" t="s">
        <v>79</v>
      </c>
      <c r="H102" s="18">
        <v>10</v>
      </c>
      <c r="I102" s="18">
        <v>-0.54</v>
      </c>
      <c r="J102" s="18">
        <v>9.4600000000000009</v>
      </c>
      <c r="K102" s="18" t="s">
        <v>108</v>
      </c>
      <c r="L102" s="18" t="s">
        <v>81</v>
      </c>
      <c r="M102" s="18" t="s">
        <v>1583</v>
      </c>
      <c r="N102" s="18" t="s">
        <v>630</v>
      </c>
      <c r="O102" s="18" t="s">
        <v>1580</v>
      </c>
    </row>
    <row r="103" spans="1:15" x14ac:dyDescent="0.2">
      <c r="A103" s="19">
        <v>42754</v>
      </c>
      <c r="B103" s="20">
        <v>0.44670138888888888</v>
      </c>
      <c r="C103" s="18" t="s">
        <v>621</v>
      </c>
      <c r="D103" s="18" t="s">
        <v>1032</v>
      </c>
      <c r="E103" s="18" t="s">
        <v>628</v>
      </c>
      <c r="F103" s="18" t="s">
        <v>78</v>
      </c>
      <c r="G103" s="18" t="s">
        <v>79</v>
      </c>
      <c r="H103" s="18">
        <v>10</v>
      </c>
      <c r="I103" s="18">
        <v>-0.54</v>
      </c>
      <c r="J103" s="18">
        <v>9.4600000000000009</v>
      </c>
      <c r="K103" s="18" t="s">
        <v>1033</v>
      </c>
      <c r="L103" s="18" t="s">
        <v>81</v>
      </c>
      <c r="M103" s="18" t="s">
        <v>1584</v>
      </c>
      <c r="N103" s="18" t="s">
        <v>630</v>
      </c>
      <c r="O103" s="18" t="s">
        <v>1580</v>
      </c>
    </row>
    <row r="104" spans="1:15" x14ac:dyDescent="0.2">
      <c r="A104" s="19">
        <v>42754</v>
      </c>
      <c r="B104" s="20">
        <v>0.49120370370370375</v>
      </c>
      <c r="C104" s="18" t="s">
        <v>621</v>
      </c>
      <c r="D104" s="18" t="s">
        <v>1585</v>
      </c>
      <c r="E104" s="18" t="s">
        <v>628</v>
      </c>
      <c r="F104" s="18" t="s">
        <v>78</v>
      </c>
      <c r="G104" s="18" t="s">
        <v>79</v>
      </c>
      <c r="H104" s="18">
        <v>10</v>
      </c>
      <c r="I104" s="18">
        <v>-0.54</v>
      </c>
      <c r="J104" s="18">
        <v>9.4600000000000009</v>
      </c>
      <c r="K104" s="18" t="s">
        <v>1586</v>
      </c>
      <c r="L104" s="18" t="s">
        <v>81</v>
      </c>
      <c r="M104" s="18" t="s">
        <v>1587</v>
      </c>
      <c r="N104" s="18" t="s">
        <v>630</v>
      </c>
      <c r="O104" s="18" t="s">
        <v>1580</v>
      </c>
    </row>
    <row r="105" spans="1:15" x14ac:dyDescent="0.2">
      <c r="A105" s="19">
        <v>42754</v>
      </c>
      <c r="B105" s="20">
        <v>0.50002314814814819</v>
      </c>
      <c r="C105" s="18" t="s">
        <v>621</v>
      </c>
      <c r="D105" s="18" t="s">
        <v>1465</v>
      </c>
      <c r="E105" s="18" t="s">
        <v>628</v>
      </c>
      <c r="F105" s="18" t="s">
        <v>78</v>
      </c>
      <c r="G105" s="18" t="s">
        <v>79</v>
      </c>
      <c r="H105" s="18">
        <v>4</v>
      </c>
      <c r="I105" s="18">
        <v>-0.34</v>
      </c>
      <c r="J105" s="18">
        <v>3.66</v>
      </c>
      <c r="K105" s="18" t="s">
        <v>1466</v>
      </c>
      <c r="L105" s="18" t="s">
        <v>81</v>
      </c>
      <c r="M105" s="22" t="s">
        <v>1588</v>
      </c>
      <c r="N105" s="18" t="s">
        <v>630</v>
      </c>
      <c r="O105" s="18" t="s">
        <v>1108</v>
      </c>
    </row>
    <row r="106" spans="1:15" x14ac:dyDescent="0.2">
      <c r="A106" s="19">
        <v>42754</v>
      </c>
      <c r="B106" s="20">
        <v>0.50189814814814815</v>
      </c>
      <c r="C106" s="18" t="s">
        <v>621</v>
      </c>
      <c r="D106" s="18" t="s">
        <v>714</v>
      </c>
      <c r="E106" s="18" t="s">
        <v>628</v>
      </c>
      <c r="F106" s="18" t="s">
        <v>78</v>
      </c>
      <c r="G106" s="18" t="s">
        <v>79</v>
      </c>
      <c r="H106" s="18">
        <v>4</v>
      </c>
      <c r="I106" s="18">
        <v>-0.34</v>
      </c>
      <c r="J106" s="18">
        <v>3.66</v>
      </c>
      <c r="K106" s="18" t="s">
        <v>715</v>
      </c>
      <c r="L106" s="18" t="s">
        <v>81</v>
      </c>
      <c r="M106" s="18" t="s">
        <v>1589</v>
      </c>
      <c r="N106" s="18" t="s">
        <v>630</v>
      </c>
      <c r="O106" s="18" t="s">
        <v>1108</v>
      </c>
    </row>
    <row r="107" spans="1:15" x14ac:dyDescent="0.2">
      <c r="A107" s="19">
        <v>42754</v>
      </c>
      <c r="B107" s="20">
        <v>0.74395833333333339</v>
      </c>
      <c r="C107" s="18" t="s">
        <v>621</v>
      </c>
      <c r="D107" s="18" t="s">
        <v>163</v>
      </c>
      <c r="E107" s="18" t="s">
        <v>628</v>
      </c>
      <c r="F107" s="18" t="s">
        <v>78</v>
      </c>
      <c r="G107" s="18" t="s">
        <v>79</v>
      </c>
      <c r="H107" s="18">
        <v>4</v>
      </c>
      <c r="I107" s="18">
        <v>-0.34</v>
      </c>
      <c r="J107" s="18">
        <v>3.66</v>
      </c>
      <c r="K107" s="18" t="s">
        <v>164</v>
      </c>
      <c r="L107" s="18" t="s">
        <v>81</v>
      </c>
      <c r="M107" s="18" t="s">
        <v>1590</v>
      </c>
      <c r="N107" s="18" t="s">
        <v>630</v>
      </c>
      <c r="O107" s="18" t="s">
        <v>1108</v>
      </c>
    </row>
    <row r="108" spans="1:15" x14ac:dyDescent="0.2">
      <c r="A108" s="19">
        <v>42754</v>
      </c>
      <c r="B108" s="20">
        <v>0.75782407407407415</v>
      </c>
      <c r="C108" s="18" t="s">
        <v>621</v>
      </c>
      <c r="D108" s="18" t="s">
        <v>1591</v>
      </c>
      <c r="E108" s="18" t="s">
        <v>628</v>
      </c>
      <c r="F108" s="18" t="s">
        <v>78</v>
      </c>
      <c r="G108" s="18" t="s">
        <v>79</v>
      </c>
      <c r="H108" s="18">
        <v>10</v>
      </c>
      <c r="I108" s="18">
        <v>-0.54</v>
      </c>
      <c r="J108" s="18">
        <v>9.4600000000000009</v>
      </c>
      <c r="K108" s="18" t="s">
        <v>1592</v>
      </c>
      <c r="L108" s="18" t="s">
        <v>81</v>
      </c>
      <c r="M108" s="18" t="s">
        <v>1593</v>
      </c>
      <c r="N108" s="18" t="s">
        <v>630</v>
      </c>
      <c r="O108" s="18" t="s">
        <v>1580</v>
      </c>
    </row>
    <row r="109" spans="1:15" x14ac:dyDescent="0.2">
      <c r="A109" s="19">
        <v>42754</v>
      </c>
      <c r="B109" s="20">
        <v>0.77890046296296289</v>
      </c>
      <c r="C109" s="18" t="s">
        <v>621</v>
      </c>
      <c r="D109" s="18" t="s">
        <v>670</v>
      </c>
      <c r="E109" s="18" t="s">
        <v>628</v>
      </c>
      <c r="F109" s="18" t="s">
        <v>78</v>
      </c>
      <c r="G109" s="18" t="s">
        <v>79</v>
      </c>
      <c r="H109" s="18">
        <v>4</v>
      </c>
      <c r="I109" s="18">
        <v>-0.34</v>
      </c>
      <c r="J109" s="18">
        <v>3.66</v>
      </c>
      <c r="K109" s="18" t="s">
        <v>671</v>
      </c>
      <c r="L109" s="18" t="s">
        <v>81</v>
      </c>
      <c r="M109" s="18" t="s">
        <v>1594</v>
      </c>
      <c r="N109" s="18" t="s">
        <v>630</v>
      </c>
      <c r="O109" s="18" t="s">
        <v>1108</v>
      </c>
    </row>
    <row r="110" spans="1:15" x14ac:dyDescent="0.2">
      <c r="A110" s="19">
        <v>42754</v>
      </c>
      <c r="B110" s="20">
        <v>0.84666666666666668</v>
      </c>
      <c r="C110" s="18" t="s">
        <v>621</v>
      </c>
      <c r="D110" s="18" t="s">
        <v>550</v>
      </c>
      <c r="E110" s="18" t="s">
        <v>628</v>
      </c>
      <c r="F110" s="18" t="s">
        <v>78</v>
      </c>
      <c r="G110" s="18" t="s">
        <v>79</v>
      </c>
      <c r="H110" s="18">
        <v>4</v>
      </c>
      <c r="I110" s="18">
        <v>-0.34</v>
      </c>
      <c r="J110" s="18">
        <v>3.66</v>
      </c>
      <c r="K110" s="18" t="s">
        <v>551</v>
      </c>
      <c r="L110" s="18" t="s">
        <v>81</v>
      </c>
      <c r="M110" s="18" t="s">
        <v>1595</v>
      </c>
      <c r="N110" s="18" t="s">
        <v>630</v>
      </c>
      <c r="O110" s="18" t="s">
        <v>1108</v>
      </c>
    </row>
    <row r="111" spans="1:15" x14ac:dyDescent="0.2">
      <c r="A111" s="19">
        <v>42755</v>
      </c>
      <c r="B111" s="20">
        <v>0.34238425925925925</v>
      </c>
      <c r="C111" s="18" t="s">
        <v>621</v>
      </c>
      <c r="D111" s="18" t="s">
        <v>1596</v>
      </c>
      <c r="E111" s="18" t="s">
        <v>682</v>
      </c>
      <c r="F111" s="18" t="s">
        <v>78</v>
      </c>
      <c r="G111" s="18" t="s">
        <v>79</v>
      </c>
      <c r="H111" s="18">
        <v>20</v>
      </c>
      <c r="I111" s="18">
        <v>-0.88</v>
      </c>
      <c r="J111" s="18">
        <v>19.12</v>
      </c>
      <c r="K111" s="18" t="s">
        <v>1597</v>
      </c>
      <c r="L111" s="18" t="s">
        <v>81</v>
      </c>
      <c r="M111" s="18" t="s">
        <v>1598</v>
      </c>
      <c r="N111" s="18" t="s">
        <v>88</v>
      </c>
    </row>
    <row r="112" spans="1:15" x14ac:dyDescent="0.2">
      <c r="A112" s="19">
        <v>42755</v>
      </c>
      <c r="B112" s="20">
        <v>0.66783564814814822</v>
      </c>
      <c r="C112" s="18" t="s">
        <v>621</v>
      </c>
      <c r="D112" s="18" t="s">
        <v>163</v>
      </c>
      <c r="E112" s="18" t="s">
        <v>628</v>
      </c>
      <c r="F112" s="18" t="s">
        <v>78</v>
      </c>
      <c r="G112" s="18" t="s">
        <v>79</v>
      </c>
      <c r="H112" s="18">
        <v>10</v>
      </c>
      <c r="I112" s="18">
        <v>-0.54</v>
      </c>
      <c r="J112" s="18">
        <v>9.4600000000000009</v>
      </c>
      <c r="K112" s="18" t="s">
        <v>164</v>
      </c>
      <c r="L112" s="18" t="s">
        <v>81</v>
      </c>
      <c r="M112" s="18" t="s">
        <v>1599</v>
      </c>
      <c r="N112" s="18" t="s">
        <v>630</v>
      </c>
      <c r="O112" s="18" t="s">
        <v>1580</v>
      </c>
    </row>
    <row r="113" spans="1:15" x14ac:dyDescent="0.2">
      <c r="A113" s="19">
        <v>42756</v>
      </c>
      <c r="B113" s="20">
        <v>0.36030092592592594</v>
      </c>
      <c r="C113" s="18" t="s">
        <v>621</v>
      </c>
      <c r="D113" s="18" t="s">
        <v>547</v>
      </c>
      <c r="E113" s="18" t="s">
        <v>628</v>
      </c>
      <c r="F113" s="18" t="s">
        <v>78</v>
      </c>
      <c r="G113" s="18" t="s">
        <v>79</v>
      </c>
      <c r="H113" s="18">
        <v>10</v>
      </c>
      <c r="I113" s="18">
        <v>-0.54</v>
      </c>
      <c r="J113" s="18">
        <v>9.4600000000000009</v>
      </c>
      <c r="K113" s="18" t="s">
        <v>548</v>
      </c>
      <c r="L113" s="18" t="s">
        <v>81</v>
      </c>
      <c r="M113" s="18" t="s">
        <v>1600</v>
      </c>
      <c r="N113" s="18" t="s">
        <v>630</v>
      </c>
      <c r="O113" s="18" t="s">
        <v>1580</v>
      </c>
    </row>
    <row r="114" spans="1:15" x14ac:dyDescent="0.2">
      <c r="A114" s="19">
        <v>42756</v>
      </c>
      <c r="B114" s="20">
        <v>0.64055555555555554</v>
      </c>
      <c r="C114" s="18" t="s">
        <v>621</v>
      </c>
      <c r="D114" s="18" t="s">
        <v>1191</v>
      </c>
      <c r="E114" s="18" t="s">
        <v>628</v>
      </c>
      <c r="F114" s="18" t="s">
        <v>78</v>
      </c>
      <c r="G114" s="18" t="s">
        <v>79</v>
      </c>
      <c r="H114" s="18">
        <v>4</v>
      </c>
      <c r="I114" s="18">
        <v>-0.34</v>
      </c>
      <c r="J114" s="18">
        <v>3.66</v>
      </c>
      <c r="K114" s="18" t="s">
        <v>1192</v>
      </c>
      <c r="L114" s="18" t="s">
        <v>81</v>
      </c>
      <c r="M114" s="18" t="s">
        <v>1601</v>
      </c>
      <c r="N114" s="18" t="s">
        <v>630</v>
      </c>
      <c r="O114" s="18" t="s">
        <v>37</v>
      </c>
    </row>
    <row r="115" spans="1:15" x14ac:dyDescent="0.2">
      <c r="A115" s="19">
        <v>42756</v>
      </c>
      <c r="B115" s="20">
        <v>0.83179398148148154</v>
      </c>
      <c r="C115" s="18" t="s">
        <v>621</v>
      </c>
      <c r="D115" s="18" t="s">
        <v>1528</v>
      </c>
      <c r="E115" s="18" t="s">
        <v>628</v>
      </c>
      <c r="F115" s="18" t="s">
        <v>78</v>
      </c>
      <c r="G115" s="18" t="s">
        <v>79</v>
      </c>
      <c r="H115" s="18">
        <v>4</v>
      </c>
      <c r="I115" s="18">
        <v>-0.34</v>
      </c>
      <c r="J115" s="18">
        <v>3.66</v>
      </c>
      <c r="K115" s="18" t="s">
        <v>1529</v>
      </c>
      <c r="L115" s="18" t="s">
        <v>81</v>
      </c>
      <c r="M115" s="18" t="s">
        <v>1602</v>
      </c>
      <c r="N115" s="18" t="s">
        <v>630</v>
      </c>
      <c r="O115" s="18" t="s">
        <v>37</v>
      </c>
    </row>
    <row r="116" spans="1:15" x14ac:dyDescent="0.2">
      <c r="A116" s="19">
        <v>42757</v>
      </c>
      <c r="B116" s="20">
        <v>0.40027777777777779</v>
      </c>
      <c r="C116" s="18" t="s">
        <v>621</v>
      </c>
      <c r="D116" s="18" t="s">
        <v>345</v>
      </c>
      <c r="E116" s="18" t="s">
        <v>628</v>
      </c>
      <c r="F116" s="18" t="s">
        <v>78</v>
      </c>
      <c r="G116" s="18" t="s">
        <v>79</v>
      </c>
      <c r="H116" s="18">
        <v>12</v>
      </c>
      <c r="I116" s="18">
        <v>-0.61</v>
      </c>
      <c r="J116" s="18">
        <v>11.39</v>
      </c>
      <c r="K116" s="18" t="s">
        <v>676</v>
      </c>
      <c r="L116" s="18" t="s">
        <v>81</v>
      </c>
      <c r="M116" s="18" t="s">
        <v>1603</v>
      </c>
      <c r="N116" s="18" t="s">
        <v>630</v>
      </c>
      <c r="O116" s="18" t="s">
        <v>36</v>
      </c>
    </row>
    <row r="117" spans="1:15" x14ac:dyDescent="0.2">
      <c r="A117" s="19">
        <v>42757</v>
      </c>
      <c r="B117" s="20">
        <v>0.65233796296296298</v>
      </c>
      <c r="C117" s="18" t="s">
        <v>621</v>
      </c>
      <c r="D117" s="18" t="s">
        <v>1486</v>
      </c>
      <c r="E117" s="18" t="s">
        <v>628</v>
      </c>
      <c r="F117" s="18" t="s">
        <v>78</v>
      </c>
      <c r="G117" s="18" t="s">
        <v>79</v>
      </c>
      <c r="H117" s="18">
        <v>4</v>
      </c>
      <c r="I117" s="18">
        <v>-0.34</v>
      </c>
      <c r="J117" s="18">
        <v>3.66</v>
      </c>
      <c r="K117" s="18" t="s">
        <v>1487</v>
      </c>
      <c r="L117" s="18" t="s">
        <v>81</v>
      </c>
      <c r="M117" s="18" t="s">
        <v>1604</v>
      </c>
      <c r="N117" s="18" t="s">
        <v>630</v>
      </c>
      <c r="O117" s="18" t="s">
        <v>37</v>
      </c>
    </row>
    <row r="118" spans="1:15" x14ac:dyDescent="0.2">
      <c r="A118" s="19">
        <v>42757</v>
      </c>
      <c r="B118" s="20">
        <v>0.68715277777777783</v>
      </c>
      <c r="C118" s="18" t="s">
        <v>621</v>
      </c>
      <c r="D118" s="18" t="s">
        <v>133</v>
      </c>
      <c r="E118" s="18" t="s">
        <v>628</v>
      </c>
      <c r="F118" s="18" t="s">
        <v>78</v>
      </c>
      <c r="G118" s="18" t="s">
        <v>79</v>
      </c>
      <c r="H118" s="18">
        <v>4</v>
      </c>
      <c r="I118" s="18">
        <v>-0.34</v>
      </c>
      <c r="J118" s="18">
        <v>3.66</v>
      </c>
      <c r="K118" s="18" t="s">
        <v>134</v>
      </c>
      <c r="L118" s="18" t="s">
        <v>81</v>
      </c>
      <c r="M118" s="18" t="s">
        <v>1605</v>
      </c>
      <c r="N118" s="18" t="s">
        <v>630</v>
      </c>
      <c r="O118" s="18" t="s">
        <v>53</v>
      </c>
    </row>
    <row r="119" spans="1:15" x14ac:dyDescent="0.2">
      <c r="A119" s="19">
        <v>42757</v>
      </c>
      <c r="B119" s="20">
        <v>0.76309027777777771</v>
      </c>
      <c r="C119" s="18" t="s">
        <v>621</v>
      </c>
      <c r="D119" s="18" t="s">
        <v>1371</v>
      </c>
      <c r="E119" s="18" t="s">
        <v>628</v>
      </c>
      <c r="F119" s="18" t="s">
        <v>78</v>
      </c>
      <c r="G119" s="18" t="s">
        <v>79</v>
      </c>
      <c r="H119" s="18">
        <v>8</v>
      </c>
      <c r="I119" s="18">
        <v>-0.47</v>
      </c>
      <c r="J119" s="18">
        <v>7.53</v>
      </c>
      <c r="K119" s="18" t="s">
        <v>1372</v>
      </c>
      <c r="L119" s="18" t="s">
        <v>81</v>
      </c>
      <c r="M119" s="18" t="s">
        <v>1606</v>
      </c>
      <c r="N119" s="18" t="s">
        <v>630</v>
      </c>
      <c r="O119" s="18" t="s">
        <v>852</v>
      </c>
    </row>
    <row r="120" spans="1:15" x14ac:dyDescent="0.2">
      <c r="A120" s="19">
        <v>42757</v>
      </c>
      <c r="B120" s="20">
        <v>0.80590277777777775</v>
      </c>
      <c r="C120" s="18" t="s">
        <v>621</v>
      </c>
      <c r="D120" s="18" t="s">
        <v>184</v>
      </c>
      <c r="E120" s="18" t="s">
        <v>628</v>
      </c>
      <c r="F120" s="18" t="s">
        <v>78</v>
      </c>
      <c r="G120" s="18" t="s">
        <v>79</v>
      </c>
      <c r="H120" s="18">
        <v>6</v>
      </c>
      <c r="I120" s="18">
        <v>-0.4</v>
      </c>
      <c r="J120" s="18">
        <v>5.6</v>
      </c>
      <c r="K120" s="18" t="s">
        <v>185</v>
      </c>
      <c r="L120" s="18" t="s">
        <v>81</v>
      </c>
      <c r="M120" s="18" t="s">
        <v>1607</v>
      </c>
      <c r="N120" s="18" t="s">
        <v>630</v>
      </c>
      <c r="O120" s="18" t="s">
        <v>36</v>
      </c>
    </row>
    <row r="121" spans="1:15" x14ac:dyDescent="0.2">
      <c r="A121" s="19">
        <v>42757</v>
      </c>
      <c r="B121" s="20">
        <v>0.82908564814814811</v>
      </c>
      <c r="C121" s="18" t="s">
        <v>621</v>
      </c>
      <c r="D121" s="18" t="s">
        <v>1058</v>
      </c>
      <c r="E121" s="18" t="s">
        <v>628</v>
      </c>
      <c r="F121" s="18" t="s">
        <v>78</v>
      </c>
      <c r="G121" s="18" t="s">
        <v>79</v>
      </c>
      <c r="H121" s="18">
        <v>4</v>
      </c>
      <c r="I121" s="18">
        <v>-0.34</v>
      </c>
      <c r="J121" s="18">
        <v>3.66</v>
      </c>
      <c r="K121" s="18" t="s">
        <v>1059</v>
      </c>
      <c r="L121" s="18" t="s">
        <v>81</v>
      </c>
      <c r="M121" s="18" t="s">
        <v>1608</v>
      </c>
      <c r="N121" s="18" t="s">
        <v>630</v>
      </c>
      <c r="O121" s="18" t="s">
        <v>852</v>
      </c>
    </row>
    <row r="122" spans="1:15" x14ac:dyDescent="0.2">
      <c r="A122" s="19">
        <v>42757</v>
      </c>
      <c r="B122" s="20">
        <v>0.83518518518518514</v>
      </c>
      <c r="C122" s="18" t="s">
        <v>621</v>
      </c>
      <c r="D122" s="18" t="s">
        <v>92</v>
      </c>
      <c r="E122" s="18" t="s">
        <v>628</v>
      </c>
      <c r="F122" s="18" t="s">
        <v>78</v>
      </c>
      <c r="G122" s="18" t="s">
        <v>79</v>
      </c>
      <c r="H122" s="18">
        <v>6</v>
      </c>
      <c r="I122" s="18">
        <v>-0.4</v>
      </c>
      <c r="J122" s="18">
        <v>5.6</v>
      </c>
      <c r="K122" s="18" t="s">
        <v>93</v>
      </c>
      <c r="L122" s="18" t="s">
        <v>81</v>
      </c>
      <c r="M122" s="18" t="s">
        <v>1609</v>
      </c>
      <c r="N122" s="18" t="s">
        <v>630</v>
      </c>
      <c r="O122" s="18" t="s">
        <v>36</v>
      </c>
    </row>
    <row r="123" spans="1:15" x14ac:dyDescent="0.2">
      <c r="A123" s="19">
        <v>42757</v>
      </c>
      <c r="B123" s="20">
        <v>0.99126157407407411</v>
      </c>
      <c r="C123" s="18" t="s">
        <v>621</v>
      </c>
      <c r="D123" s="18" t="s">
        <v>110</v>
      </c>
      <c r="E123" s="18" t="s">
        <v>628</v>
      </c>
      <c r="F123" s="18" t="s">
        <v>78</v>
      </c>
      <c r="G123" s="18" t="s">
        <v>79</v>
      </c>
      <c r="H123" s="18">
        <v>6</v>
      </c>
      <c r="I123" s="18">
        <v>-0.4</v>
      </c>
      <c r="J123" s="18">
        <v>5.6</v>
      </c>
      <c r="K123" s="18" t="s">
        <v>111</v>
      </c>
      <c r="L123" s="18" t="s">
        <v>81</v>
      </c>
      <c r="M123" s="18" t="s">
        <v>1610</v>
      </c>
      <c r="N123" s="18" t="s">
        <v>630</v>
      </c>
      <c r="O123" s="18" t="s">
        <v>36</v>
      </c>
    </row>
    <row r="124" spans="1:15" x14ac:dyDescent="0.2">
      <c r="A124" s="19">
        <v>42758</v>
      </c>
      <c r="B124" s="20">
        <v>2.3495370370370371E-3</v>
      </c>
      <c r="C124" s="18" t="s">
        <v>621</v>
      </c>
      <c r="D124" s="18" t="s">
        <v>1124</v>
      </c>
      <c r="E124" s="18" t="s">
        <v>628</v>
      </c>
      <c r="F124" s="18" t="s">
        <v>78</v>
      </c>
      <c r="G124" s="18" t="s">
        <v>79</v>
      </c>
      <c r="H124" s="18">
        <v>4</v>
      </c>
      <c r="I124" s="18">
        <v>-0.34</v>
      </c>
      <c r="J124" s="18">
        <v>3.66</v>
      </c>
      <c r="K124" s="18" t="s">
        <v>1125</v>
      </c>
      <c r="L124" s="18" t="s">
        <v>81</v>
      </c>
      <c r="M124" s="18" t="s">
        <v>1611</v>
      </c>
      <c r="N124" s="18" t="s">
        <v>630</v>
      </c>
      <c r="O124" s="18" t="s">
        <v>37</v>
      </c>
    </row>
    <row r="125" spans="1:15" x14ac:dyDescent="0.2">
      <c r="A125" s="19">
        <v>42758</v>
      </c>
      <c r="B125" s="20">
        <v>0.6381134259259259</v>
      </c>
      <c r="C125" s="18" t="s">
        <v>621</v>
      </c>
      <c r="D125" s="18" t="s">
        <v>1612</v>
      </c>
      <c r="E125" s="18" t="s">
        <v>682</v>
      </c>
      <c r="F125" s="18" t="s">
        <v>78</v>
      </c>
      <c r="G125" s="18" t="s">
        <v>79</v>
      </c>
      <c r="H125" s="18">
        <v>20</v>
      </c>
      <c r="I125" s="18">
        <v>-0.88</v>
      </c>
      <c r="J125" s="18">
        <v>19.12</v>
      </c>
      <c r="K125" s="18" t="s">
        <v>1613</v>
      </c>
      <c r="L125" s="18" t="s">
        <v>81</v>
      </c>
      <c r="M125" s="18" t="s">
        <v>1614</v>
      </c>
      <c r="N125" s="18" t="s">
        <v>88</v>
      </c>
    </row>
    <row r="126" spans="1:15" x14ac:dyDescent="0.2">
      <c r="A126" s="19">
        <v>42758</v>
      </c>
      <c r="B126" s="20">
        <v>0.68653935185185189</v>
      </c>
      <c r="C126" s="18" t="s">
        <v>621</v>
      </c>
      <c r="D126" s="18" t="s">
        <v>123</v>
      </c>
      <c r="E126" s="18" t="s">
        <v>628</v>
      </c>
      <c r="F126" s="18" t="s">
        <v>78</v>
      </c>
      <c r="G126" s="18" t="s">
        <v>79</v>
      </c>
      <c r="H126" s="18">
        <v>6</v>
      </c>
      <c r="I126" s="18">
        <v>-0.4</v>
      </c>
      <c r="J126" s="18">
        <v>5.6</v>
      </c>
      <c r="K126" s="18" t="s">
        <v>124</v>
      </c>
      <c r="L126" s="18" t="s">
        <v>81</v>
      </c>
      <c r="M126" s="18" t="s">
        <v>1615</v>
      </c>
      <c r="N126" s="18" t="s">
        <v>88</v>
      </c>
      <c r="O126" s="18" t="s">
        <v>36</v>
      </c>
    </row>
    <row r="127" spans="1:15" x14ac:dyDescent="0.2">
      <c r="A127" s="19">
        <v>42758</v>
      </c>
      <c r="B127" s="20">
        <v>0.69314814814814818</v>
      </c>
      <c r="C127" s="18" t="s">
        <v>621</v>
      </c>
      <c r="D127" s="18" t="s">
        <v>319</v>
      </c>
      <c r="E127" s="18" t="s">
        <v>628</v>
      </c>
      <c r="F127" s="18" t="s">
        <v>78</v>
      </c>
      <c r="G127" s="18" t="s">
        <v>79</v>
      </c>
      <c r="H127" s="18">
        <v>4</v>
      </c>
      <c r="I127" s="18">
        <v>-0.34</v>
      </c>
      <c r="J127" s="18">
        <v>3.66</v>
      </c>
      <c r="K127" s="18" t="s">
        <v>320</v>
      </c>
      <c r="L127" s="18" t="s">
        <v>81</v>
      </c>
      <c r="M127" s="18" t="s">
        <v>1616</v>
      </c>
      <c r="N127" s="18" t="s">
        <v>630</v>
      </c>
      <c r="O127" s="18" t="s">
        <v>37</v>
      </c>
    </row>
    <row r="128" spans="1:15" x14ac:dyDescent="0.2">
      <c r="A128" s="19">
        <v>42758</v>
      </c>
      <c r="B128" s="20">
        <v>0.79023148148148137</v>
      </c>
      <c r="C128" s="18" t="s">
        <v>621</v>
      </c>
      <c r="D128" s="18" t="s">
        <v>1461</v>
      </c>
      <c r="E128" s="18" t="s">
        <v>628</v>
      </c>
      <c r="F128" s="18" t="s">
        <v>78</v>
      </c>
      <c r="G128" s="18" t="s">
        <v>79</v>
      </c>
      <c r="H128" s="18">
        <v>6</v>
      </c>
      <c r="I128" s="18">
        <v>-0.4</v>
      </c>
      <c r="J128" s="18">
        <v>5.6</v>
      </c>
      <c r="K128" s="18" t="s">
        <v>1462</v>
      </c>
      <c r="L128" s="18" t="s">
        <v>81</v>
      </c>
      <c r="M128" s="18" t="s">
        <v>1617</v>
      </c>
      <c r="N128" s="18" t="s">
        <v>630</v>
      </c>
      <c r="O128" s="18" t="s">
        <v>36</v>
      </c>
    </row>
    <row r="129" spans="1:15" x14ac:dyDescent="0.2">
      <c r="A129" s="19">
        <v>42758</v>
      </c>
      <c r="B129" s="20">
        <v>0.79924768518518519</v>
      </c>
      <c r="C129" s="18" t="s">
        <v>621</v>
      </c>
      <c r="D129" s="18" t="s">
        <v>231</v>
      </c>
      <c r="E129" s="18" t="s">
        <v>628</v>
      </c>
      <c r="F129" s="18" t="s">
        <v>78</v>
      </c>
      <c r="G129" s="18" t="s">
        <v>79</v>
      </c>
      <c r="H129" s="18">
        <v>4</v>
      </c>
      <c r="I129" s="18">
        <v>-0.34</v>
      </c>
      <c r="J129" s="18">
        <v>3.66</v>
      </c>
      <c r="K129" s="18" t="s">
        <v>232</v>
      </c>
      <c r="L129" s="18" t="s">
        <v>81</v>
      </c>
      <c r="M129" s="18" t="s">
        <v>1618</v>
      </c>
      <c r="N129" s="18" t="s">
        <v>630</v>
      </c>
      <c r="O129" s="18" t="s">
        <v>37</v>
      </c>
    </row>
    <row r="130" spans="1:15" x14ac:dyDescent="0.2">
      <c r="A130" s="19">
        <v>42758</v>
      </c>
      <c r="B130" s="20">
        <v>0.81109953703703708</v>
      </c>
      <c r="C130" s="18" t="s">
        <v>621</v>
      </c>
      <c r="D130" s="18" t="s">
        <v>1558</v>
      </c>
      <c r="E130" s="18" t="s">
        <v>628</v>
      </c>
      <c r="F130" s="18" t="s">
        <v>78</v>
      </c>
      <c r="G130" s="18" t="s">
        <v>79</v>
      </c>
      <c r="H130" s="18">
        <v>8</v>
      </c>
      <c r="I130" s="18">
        <v>-0.47</v>
      </c>
      <c r="J130" s="18">
        <v>7.53</v>
      </c>
      <c r="K130" s="18" t="s">
        <v>1559</v>
      </c>
      <c r="L130" s="18" t="s">
        <v>81</v>
      </c>
      <c r="M130" s="18" t="s">
        <v>1619</v>
      </c>
      <c r="N130" s="18" t="s">
        <v>630</v>
      </c>
      <c r="O130" s="18" t="s">
        <v>852</v>
      </c>
    </row>
    <row r="131" spans="1:15" x14ac:dyDescent="0.2">
      <c r="A131" s="19">
        <v>42758</v>
      </c>
      <c r="B131" s="20">
        <v>0.81710648148148157</v>
      </c>
      <c r="C131" s="18" t="s">
        <v>621</v>
      </c>
      <c r="D131" s="18" t="s">
        <v>163</v>
      </c>
      <c r="E131" s="18" t="s">
        <v>628</v>
      </c>
      <c r="F131" s="18" t="s">
        <v>78</v>
      </c>
      <c r="G131" s="18" t="s">
        <v>79</v>
      </c>
      <c r="H131" s="18">
        <v>8</v>
      </c>
      <c r="I131" s="18">
        <v>-0.47</v>
      </c>
      <c r="J131" s="18">
        <v>7.53</v>
      </c>
      <c r="K131" s="18" t="s">
        <v>164</v>
      </c>
      <c r="L131" s="18" t="s">
        <v>81</v>
      </c>
      <c r="M131" s="18" t="s">
        <v>1620</v>
      </c>
      <c r="N131" s="18" t="s">
        <v>630</v>
      </c>
      <c r="O131" s="18" t="s">
        <v>37</v>
      </c>
    </row>
    <row r="132" spans="1:15" x14ac:dyDescent="0.2">
      <c r="A132" s="19">
        <v>42758</v>
      </c>
      <c r="B132" s="20">
        <v>0.8742361111111111</v>
      </c>
      <c r="C132" s="18" t="s">
        <v>621</v>
      </c>
      <c r="D132" s="18" t="s">
        <v>1009</v>
      </c>
      <c r="E132" s="18" t="s">
        <v>628</v>
      </c>
      <c r="F132" s="18" t="s">
        <v>78</v>
      </c>
      <c r="G132" s="18" t="s">
        <v>79</v>
      </c>
      <c r="H132" s="18">
        <v>6</v>
      </c>
      <c r="I132" s="18">
        <v>-0.4</v>
      </c>
      <c r="J132" s="18">
        <v>5.6</v>
      </c>
      <c r="K132" s="18" t="s">
        <v>1208</v>
      </c>
      <c r="L132" s="18" t="s">
        <v>81</v>
      </c>
      <c r="M132" s="18" t="s">
        <v>1621</v>
      </c>
      <c r="N132" s="18" t="s">
        <v>630</v>
      </c>
      <c r="O132" s="18" t="s">
        <v>36</v>
      </c>
    </row>
    <row r="133" spans="1:15" x14ac:dyDescent="0.2">
      <c r="A133" s="19">
        <v>42758</v>
      </c>
      <c r="B133" s="20">
        <v>0.99159722222222213</v>
      </c>
      <c r="C133" s="18" t="s">
        <v>621</v>
      </c>
      <c r="D133" s="18" t="s">
        <v>166</v>
      </c>
      <c r="E133" s="18" t="s">
        <v>628</v>
      </c>
      <c r="F133" s="18" t="s">
        <v>78</v>
      </c>
      <c r="G133" s="18" t="s">
        <v>79</v>
      </c>
      <c r="H133" s="18">
        <v>6</v>
      </c>
      <c r="I133" s="18">
        <v>-0.4</v>
      </c>
      <c r="J133" s="18">
        <v>5.6</v>
      </c>
      <c r="K133" s="18" t="s">
        <v>167</v>
      </c>
      <c r="L133" s="18" t="s">
        <v>81</v>
      </c>
      <c r="M133" s="18" t="s">
        <v>1622</v>
      </c>
      <c r="N133" s="18" t="s">
        <v>630</v>
      </c>
      <c r="O133" s="18" t="s">
        <v>36</v>
      </c>
    </row>
    <row r="134" spans="1:15" x14ac:dyDescent="0.2">
      <c r="A134" s="19">
        <v>42759</v>
      </c>
      <c r="B134" s="20">
        <v>0.40930555555555559</v>
      </c>
      <c r="C134" s="18" t="s">
        <v>621</v>
      </c>
      <c r="D134" s="18" t="s">
        <v>1623</v>
      </c>
      <c r="E134" s="18" t="s">
        <v>628</v>
      </c>
      <c r="F134" s="18" t="s">
        <v>78</v>
      </c>
      <c r="G134" s="18" t="s">
        <v>79</v>
      </c>
      <c r="H134" s="18">
        <v>4</v>
      </c>
      <c r="I134" s="18">
        <v>-0.34</v>
      </c>
      <c r="J134" s="18">
        <v>3.66</v>
      </c>
      <c r="K134" s="18" t="s">
        <v>935</v>
      </c>
      <c r="L134" s="18" t="s">
        <v>81</v>
      </c>
      <c r="M134" s="18" t="s">
        <v>1624</v>
      </c>
      <c r="N134" s="18" t="s">
        <v>630</v>
      </c>
      <c r="O134" s="18" t="s">
        <v>53</v>
      </c>
    </row>
    <row r="135" spans="1:15" x14ac:dyDescent="0.2">
      <c r="A135" s="19">
        <v>42759</v>
      </c>
      <c r="B135" s="20">
        <v>0.5273958333333334</v>
      </c>
      <c r="C135" s="18" t="s">
        <v>621</v>
      </c>
      <c r="D135" s="18" t="s">
        <v>1625</v>
      </c>
      <c r="E135" s="18" t="s">
        <v>628</v>
      </c>
      <c r="F135" s="18" t="s">
        <v>78</v>
      </c>
      <c r="G135" s="18" t="s">
        <v>79</v>
      </c>
      <c r="H135" s="18">
        <v>10</v>
      </c>
      <c r="I135" s="18">
        <v>-0.54</v>
      </c>
      <c r="J135" s="18">
        <v>9.4600000000000009</v>
      </c>
      <c r="K135" s="18" t="s">
        <v>155</v>
      </c>
      <c r="L135" s="18" t="s">
        <v>81</v>
      </c>
      <c r="M135" s="18" t="s">
        <v>1626</v>
      </c>
      <c r="N135" s="18" t="s">
        <v>630</v>
      </c>
      <c r="O135" s="18" t="s">
        <v>1580</v>
      </c>
    </row>
    <row r="136" spans="1:15" x14ac:dyDescent="0.2">
      <c r="A136" s="19">
        <v>42759</v>
      </c>
      <c r="B136" s="20">
        <v>0.72097222222222224</v>
      </c>
      <c r="C136" s="18" t="s">
        <v>621</v>
      </c>
      <c r="D136" s="18" t="s">
        <v>148</v>
      </c>
      <c r="E136" s="18" t="s">
        <v>628</v>
      </c>
      <c r="F136" s="18" t="s">
        <v>78</v>
      </c>
      <c r="G136" s="18" t="s">
        <v>79</v>
      </c>
      <c r="H136" s="18">
        <v>12</v>
      </c>
      <c r="I136" s="18">
        <v>-0.61</v>
      </c>
      <c r="J136" s="18">
        <v>11.39</v>
      </c>
      <c r="K136" s="18" t="s">
        <v>149</v>
      </c>
      <c r="L136" s="18" t="s">
        <v>81</v>
      </c>
      <c r="M136" s="18" t="s">
        <v>1627</v>
      </c>
      <c r="N136" s="18" t="s">
        <v>630</v>
      </c>
      <c r="O136" s="18" t="s">
        <v>852</v>
      </c>
    </row>
    <row r="137" spans="1:15" x14ac:dyDescent="0.2">
      <c r="A137" s="19">
        <v>42759</v>
      </c>
      <c r="B137" s="20">
        <v>0.74460648148148145</v>
      </c>
      <c r="C137" s="18" t="s">
        <v>621</v>
      </c>
      <c r="D137" s="18" t="s">
        <v>937</v>
      </c>
      <c r="E137" s="18" t="s">
        <v>628</v>
      </c>
      <c r="F137" s="18" t="s">
        <v>78</v>
      </c>
      <c r="G137" s="18" t="s">
        <v>79</v>
      </c>
      <c r="H137" s="18">
        <v>4</v>
      </c>
      <c r="I137" s="18">
        <v>-0.34</v>
      </c>
      <c r="J137" s="18">
        <v>3.66</v>
      </c>
      <c r="K137" s="18" t="s">
        <v>938</v>
      </c>
      <c r="L137" s="18" t="s">
        <v>81</v>
      </c>
      <c r="M137" s="18" t="s">
        <v>1628</v>
      </c>
      <c r="N137" s="18" t="s">
        <v>630</v>
      </c>
      <c r="O137" s="18" t="s">
        <v>852</v>
      </c>
    </row>
    <row r="138" spans="1:15" x14ac:dyDescent="0.2">
      <c r="A138" s="19">
        <v>42759</v>
      </c>
      <c r="B138" s="20">
        <v>0.79903935185185182</v>
      </c>
      <c r="C138" s="18" t="s">
        <v>621</v>
      </c>
      <c r="D138" s="18" t="s">
        <v>1565</v>
      </c>
      <c r="E138" s="18" t="s">
        <v>628</v>
      </c>
      <c r="F138" s="18" t="s">
        <v>78</v>
      </c>
      <c r="G138" s="18" t="s">
        <v>79</v>
      </c>
      <c r="H138" s="18">
        <v>8</v>
      </c>
      <c r="I138" s="18">
        <v>-0.47</v>
      </c>
      <c r="J138" s="18">
        <v>7.53</v>
      </c>
      <c r="K138" s="18" t="s">
        <v>1566</v>
      </c>
      <c r="L138" s="18" t="s">
        <v>81</v>
      </c>
      <c r="M138" s="18" t="s">
        <v>1629</v>
      </c>
      <c r="N138" s="18" t="s">
        <v>630</v>
      </c>
      <c r="O138" s="18" t="s">
        <v>53</v>
      </c>
    </row>
    <row r="139" spans="1:15" x14ac:dyDescent="0.2">
      <c r="A139" s="19">
        <v>42759</v>
      </c>
      <c r="B139" s="20">
        <v>0.80131944444444436</v>
      </c>
      <c r="C139" s="18" t="s">
        <v>621</v>
      </c>
      <c r="D139" s="18" t="s">
        <v>142</v>
      </c>
      <c r="E139" s="18" t="s">
        <v>628</v>
      </c>
      <c r="F139" s="18" t="s">
        <v>78</v>
      </c>
      <c r="G139" s="18" t="s">
        <v>79</v>
      </c>
      <c r="H139" s="18">
        <v>20</v>
      </c>
      <c r="I139" s="18">
        <v>-0.88</v>
      </c>
      <c r="J139" s="18">
        <v>19.12</v>
      </c>
      <c r="K139" s="18" t="s">
        <v>143</v>
      </c>
      <c r="L139" s="18" t="s">
        <v>81</v>
      </c>
      <c r="M139" s="18" t="s">
        <v>1630</v>
      </c>
      <c r="N139" s="18" t="s">
        <v>630</v>
      </c>
      <c r="O139" s="18" t="s">
        <v>53</v>
      </c>
    </row>
    <row r="140" spans="1:15" x14ac:dyDescent="0.2">
      <c r="A140" s="19">
        <v>42759</v>
      </c>
      <c r="B140" s="20">
        <v>0.81584490740740734</v>
      </c>
      <c r="C140" s="18" t="s">
        <v>621</v>
      </c>
      <c r="D140" s="18" t="s">
        <v>145</v>
      </c>
      <c r="E140" s="18" t="s">
        <v>628</v>
      </c>
      <c r="F140" s="18" t="s">
        <v>78</v>
      </c>
      <c r="G140" s="18" t="s">
        <v>79</v>
      </c>
      <c r="H140" s="18">
        <v>8</v>
      </c>
      <c r="I140" s="18">
        <v>-0.47</v>
      </c>
      <c r="J140" s="18">
        <v>7.53</v>
      </c>
      <c r="K140" s="18" t="s">
        <v>146</v>
      </c>
      <c r="L140" s="18" t="s">
        <v>81</v>
      </c>
      <c r="M140" s="18" t="s">
        <v>1631</v>
      </c>
      <c r="N140" s="18" t="s">
        <v>630</v>
      </c>
      <c r="O140" s="18" t="s">
        <v>53</v>
      </c>
    </row>
    <row r="141" spans="1:15" x14ac:dyDescent="0.2">
      <c r="A141" s="19">
        <v>42759</v>
      </c>
      <c r="B141" s="20">
        <v>0.90502314814814822</v>
      </c>
      <c r="C141" s="18" t="s">
        <v>621</v>
      </c>
      <c r="D141" s="18" t="s">
        <v>151</v>
      </c>
      <c r="E141" s="18" t="s">
        <v>628</v>
      </c>
      <c r="F141" s="18" t="s">
        <v>78</v>
      </c>
      <c r="G141" s="18" t="s">
        <v>79</v>
      </c>
      <c r="H141" s="18">
        <v>12</v>
      </c>
      <c r="I141" s="18">
        <v>-0.61</v>
      </c>
      <c r="J141" s="18">
        <v>11.39</v>
      </c>
      <c r="K141" s="18" t="s">
        <v>152</v>
      </c>
      <c r="L141" s="18" t="s">
        <v>81</v>
      </c>
      <c r="M141" s="18" t="s">
        <v>1632</v>
      </c>
      <c r="N141" s="18" t="s">
        <v>630</v>
      </c>
      <c r="O141" s="18" t="s">
        <v>36</v>
      </c>
    </row>
    <row r="142" spans="1:15" x14ac:dyDescent="0.2">
      <c r="A142" s="19">
        <v>42759</v>
      </c>
      <c r="B142" s="20">
        <v>0.92288194444444438</v>
      </c>
      <c r="C142" s="18" t="s">
        <v>621</v>
      </c>
      <c r="D142" s="18" t="s">
        <v>1371</v>
      </c>
      <c r="E142" s="18" t="s">
        <v>628</v>
      </c>
      <c r="F142" s="18" t="s">
        <v>78</v>
      </c>
      <c r="G142" s="18" t="s">
        <v>79</v>
      </c>
      <c r="H142" s="18">
        <v>8</v>
      </c>
      <c r="I142" s="18">
        <v>-0.47</v>
      </c>
      <c r="J142" s="18">
        <v>7.53</v>
      </c>
      <c r="K142" s="18" t="s">
        <v>1372</v>
      </c>
      <c r="L142" s="18" t="s">
        <v>81</v>
      </c>
      <c r="M142" s="18" t="s">
        <v>1633</v>
      </c>
      <c r="N142" s="18" t="s">
        <v>630</v>
      </c>
      <c r="O142" s="18" t="s">
        <v>852</v>
      </c>
    </row>
    <row r="143" spans="1:15" x14ac:dyDescent="0.2">
      <c r="A143" s="19">
        <v>42760</v>
      </c>
      <c r="B143" s="20">
        <v>0.51700231481481485</v>
      </c>
      <c r="C143" s="18" t="s">
        <v>621</v>
      </c>
      <c r="D143" s="18" t="s">
        <v>145</v>
      </c>
      <c r="E143" s="18" t="s">
        <v>628</v>
      </c>
      <c r="F143" s="18" t="s">
        <v>78</v>
      </c>
      <c r="G143" s="18" t="s">
        <v>79</v>
      </c>
      <c r="H143" s="18">
        <v>4</v>
      </c>
      <c r="I143" s="18">
        <v>-0.34</v>
      </c>
      <c r="J143" s="18">
        <v>3.66</v>
      </c>
      <c r="K143" s="18" t="s">
        <v>146</v>
      </c>
      <c r="L143" s="18" t="s">
        <v>81</v>
      </c>
      <c r="M143" s="18" t="s">
        <v>1634</v>
      </c>
      <c r="N143" s="18" t="s">
        <v>630</v>
      </c>
      <c r="O143" s="18" t="s">
        <v>852</v>
      </c>
    </row>
    <row r="144" spans="1:15" x14ac:dyDescent="0.2">
      <c r="A144" s="19">
        <v>42761</v>
      </c>
      <c r="B144" s="20">
        <v>0.32629629629629631</v>
      </c>
      <c r="C144" s="18" t="s">
        <v>621</v>
      </c>
      <c r="D144" s="18" t="s">
        <v>767</v>
      </c>
      <c r="E144" s="18" t="s">
        <v>628</v>
      </c>
      <c r="F144" s="18" t="s">
        <v>78</v>
      </c>
      <c r="G144" s="18" t="s">
        <v>79</v>
      </c>
      <c r="H144" s="18">
        <v>4</v>
      </c>
      <c r="I144" s="18">
        <v>-0.34</v>
      </c>
      <c r="J144" s="18">
        <v>3.66</v>
      </c>
      <c r="K144" s="18" t="s">
        <v>768</v>
      </c>
      <c r="L144" s="18" t="s">
        <v>81</v>
      </c>
      <c r="M144" s="18" t="s">
        <v>1635</v>
      </c>
      <c r="N144" s="18" t="s">
        <v>630</v>
      </c>
      <c r="O144" s="18" t="s">
        <v>1108</v>
      </c>
    </row>
    <row r="145" spans="1:15" x14ac:dyDescent="0.2">
      <c r="A145" s="19">
        <v>42761</v>
      </c>
      <c r="B145" s="20">
        <v>0.57840277777777771</v>
      </c>
      <c r="C145" s="18" t="s">
        <v>621</v>
      </c>
      <c r="D145" s="18" t="s">
        <v>1162</v>
      </c>
      <c r="E145" s="18" t="s">
        <v>628</v>
      </c>
      <c r="F145" s="18" t="s">
        <v>78</v>
      </c>
      <c r="G145" s="18" t="s">
        <v>79</v>
      </c>
      <c r="H145" s="18">
        <v>4</v>
      </c>
      <c r="I145" s="18">
        <v>-0.34</v>
      </c>
      <c r="J145" s="18">
        <v>3.66</v>
      </c>
      <c r="K145" s="18" t="s">
        <v>1163</v>
      </c>
      <c r="L145" s="18" t="s">
        <v>81</v>
      </c>
      <c r="M145" s="18" t="s">
        <v>1636</v>
      </c>
      <c r="N145" s="18" t="s">
        <v>630</v>
      </c>
      <c r="O145" s="18" t="s">
        <v>1108</v>
      </c>
    </row>
    <row r="146" spans="1:15" x14ac:dyDescent="0.2">
      <c r="A146" s="19">
        <v>42761</v>
      </c>
      <c r="B146" s="20">
        <v>0.67327546296296292</v>
      </c>
      <c r="C146" s="18" t="s">
        <v>621</v>
      </c>
      <c r="D146" s="18" t="s">
        <v>107</v>
      </c>
      <c r="E146" s="18" t="s">
        <v>628</v>
      </c>
      <c r="F146" s="18" t="s">
        <v>78</v>
      </c>
      <c r="G146" s="18" t="s">
        <v>79</v>
      </c>
      <c r="H146" s="18">
        <v>8</v>
      </c>
      <c r="I146" s="18">
        <v>-0.47</v>
      </c>
      <c r="J146" s="18">
        <v>7.53</v>
      </c>
      <c r="K146" s="18" t="s">
        <v>108</v>
      </c>
      <c r="L146" s="18" t="s">
        <v>81</v>
      </c>
      <c r="M146" s="18" t="s">
        <v>1637</v>
      </c>
      <c r="N146" s="18" t="s">
        <v>630</v>
      </c>
      <c r="O146" s="18" t="s">
        <v>1108</v>
      </c>
    </row>
    <row r="147" spans="1:15" x14ac:dyDescent="0.2">
      <c r="A147" s="19">
        <v>42761</v>
      </c>
      <c r="B147" s="20">
        <v>0.80512731481481481</v>
      </c>
      <c r="C147" s="18" t="s">
        <v>621</v>
      </c>
      <c r="D147" s="18" t="s">
        <v>550</v>
      </c>
      <c r="E147" s="18" t="s">
        <v>628</v>
      </c>
      <c r="F147" s="18" t="s">
        <v>78</v>
      </c>
      <c r="G147" s="18" t="s">
        <v>79</v>
      </c>
      <c r="H147" s="18">
        <v>4</v>
      </c>
      <c r="I147" s="18">
        <v>-0.34</v>
      </c>
      <c r="J147" s="18">
        <v>3.66</v>
      </c>
      <c r="K147" s="18" t="s">
        <v>551</v>
      </c>
      <c r="L147" s="18" t="s">
        <v>81</v>
      </c>
      <c r="M147" s="18" t="s">
        <v>1638</v>
      </c>
      <c r="N147" s="18" t="s">
        <v>630</v>
      </c>
      <c r="O147" s="18" t="s">
        <v>1108</v>
      </c>
    </row>
    <row r="148" spans="1:15" x14ac:dyDescent="0.2">
      <c r="A148" s="19">
        <v>42761</v>
      </c>
      <c r="B148" s="20">
        <v>0.80704861111111104</v>
      </c>
      <c r="C148" s="18" t="s">
        <v>621</v>
      </c>
      <c r="D148" s="18" t="s">
        <v>163</v>
      </c>
      <c r="E148" s="18" t="s">
        <v>628</v>
      </c>
      <c r="F148" s="18" t="s">
        <v>78</v>
      </c>
      <c r="G148" s="18" t="s">
        <v>79</v>
      </c>
      <c r="H148" s="18">
        <v>8</v>
      </c>
      <c r="I148" s="18">
        <v>-0.47</v>
      </c>
      <c r="J148" s="18">
        <v>7.53</v>
      </c>
      <c r="K148" s="18" t="s">
        <v>164</v>
      </c>
      <c r="L148" s="18" t="s">
        <v>81</v>
      </c>
      <c r="M148" s="18" t="s">
        <v>1639</v>
      </c>
      <c r="N148" s="18" t="s">
        <v>630</v>
      </c>
      <c r="O148" s="18" t="s">
        <v>1108</v>
      </c>
    </row>
    <row r="149" spans="1:15" x14ac:dyDescent="0.2">
      <c r="A149" s="19">
        <v>42762</v>
      </c>
      <c r="B149" s="20">
        <v>6.5856481481481469E-3</v>
      </c>
      <c r="C149" s="18" t="s">
        <v>621</v>
      </c>
      <c r="D149" s="18" t="s">
        <v>1565</v>
      </c>
      <c r="E149" s="18" t="s">
        <v>628</v>
      </c>
      <c r="F149" s="18" t="s">
        <v>78</v>
      </c>
      <c r="G149" s="18" t="s">
        <v>79</v>
      </c>
      <c r="H149" s="18">
        <v>4</v>
      </c>
      <c r="I149" s="18">
        <v>-0.34</v>
      </c>
      <c r="J149" s="18">
        <v>3.66</v>
      </c>
      <c r="K149" s="18" t="s">
        <v>1566</v>
      </c>
      <c r="L149" s="18" t="s">
        <v>81</v>
      </c>
      <c r="M149" s="18" t="s">
        <v>1640</v>
      </c>
      <c r="N149" s="18" t="s">
        <v>630</v>
      </c>
      <c r="O149" s="18" t="s">
        <v>37</v>
      </c>
    </row>
    <row r="150" spans="1:15" x14ac:dyDescent="0.2">
      <c r="A150" s="19">
        <v>42763</v>
      </c>
      <c r="B150" s="20">
        <v>0.43810185185185185</v>
      </c>
      <c r="C150" s="18" t="s">
        <v>621</v>
      </c>
      <c r="D150" s="18" t="s">
        <v>110</v>
      </c>
      <c r="E150" s="18" t="s">
        <v>628</v>
      </c>
      <c r="F150" s="18" t="s">
        <v>78</v>
      </c>
      <c r="G150" s="18" t="s">
        <v>79</v>
      </c>
      <c r="H150" s="18">
        <v>6</v>
      </c>
      <c r="I150" s="18">
        <v>-0.4</v>
      </c>
      <c r="J150" s="18">
        <v>5.6</v>
      </c>
      <c r="K150" s="18" t="s">
        <v>111</v>
      </c>
      <c r="L150" s="18" t="s">
        <v>81</v>
      </c>
      <c r="M150" s="18" t="s">
        <v>1641</v>
      </c>
      <c r="N150" s="18" t="s">
        <v>630</v>
      </c>
      <c r="O150" s="18" t="s">
        <v>36</v>
      </c>
    </row>
    <row r="151" spans="1:15" x14ac:dyDescent="0.2">
      <c r="A151" s="19">
        <v>42763</v>
      </c>
      <c r="B151" s="20">
        <v>0.58137731481481481</v>
      </c>
      <c r="C151" s="18" t="s">
        <v>621</v>
      </c>
      <c r="D151" s="18" t="s">
        <v>1642</v>
      </c>
      <c r="E151" s="18" t="s">
        <v>682</v>
      </c>
      <c r="F151" s="18" t="s">
        <v>78</v>
      </c>
      <c r="G151" s="18" t="s">
        <v>79</v>
      </c>
      <c r="H151" s="18">
        <v>20</v>
      </c>
      <c r="I151" s="18">
        <v>-0.88</v>
      </c>
      <c r="J151" s="18">
        <v>19.12</v>
      </c>
      <c r="K151" s="18" t="s">
        <v>1643</v>
      </c>
      <c r="L151" s="18" t="s">
        <v>81</v>
      </c>
      <c r="M151" s="18" t="s">
        <v>1644</v>
      </c>
      <c r="N151" s="18" t="s">
        <v>88</v>
      </c>
    </row>
    <row r="152" spans="1:15" x14ac:dyDescent="0.2">
      <c r="A152" s="19">
        <v>42763</v>
      </c>
      <c r="B152" s="20">
        <v>0.70309027777777777</v>
      </c>
      <c r="C152" s="18" t="s">
        <v>621</v>
      </c>
      <c r="D152" s="18" t="s">
        <v>1013</v>
      </c>
      <c r="E152" s="18" t="s">
        <v>628</v>
      </c>
      <c r="F152" s="18" t="s">
        <v>78</v>
      </c>
      <c r="G152" s="18" t="s">
        <v>79</v>
      </c>
      <c r="H152" s="18">
        <v>4</v>
      </c>
      <c r="I152" s="18">
        <v>-0.34</v>
      </c>
      <c r="J152" s="18">
        <v>3.66</v>
      </c>
      <c r="K152" s="18" t="s">
        <v>1014</v>
      </c>
      <c r="L152" s="18" t="s">
        <v>81</v>
      </c>
      <c r="M152" s="18" t="s">
        <v>1645</v>
      </c>
      <c r="N152" s="18" t="s">
        <v>630</v>
      </c>
      <c r="O152" s="18" t="s">
        <v>1108</v>
      </c>
    </row>
    <row r="153" spans="1:15" x14ac:dyDescent="0.2">
      <c r="A153" s="19">
        <v>42763</v>
      </c>
      <c r="B153" s="20">
        <v>0.70947916666666666</v>
      </c>
      <c r="C153" s="18" t="s">
        <v>621</v>
      </c>
      <c r="D153" s="18" t="s">
        <v>1013</v>
      </c>
      <c r="E153" s="18" t="s">
        <v>682</v>
      </c>
      <c r="F153" s="18" t="s">
        <v>78</v>
      </c>
      <c r="G153" s="18" t="s">
        <v>79</v>
      </c>
      <c r="H153" s="18">
        <v>10</v>
      </c>
      <c r="I153" s="18">
        <v>-0.54</v>
      </c>
      <c r="J153" s="18">
        <v>9.4600000000000009</v>
      </c>
      <c r="K153" s="18" t="s">
        <v>1014</v>
      </c>
      <c r="L153" s="18" t="s">
        <v>81</v>
      </c>
      <c r="M153" s="18" t="s">
        <v>1646</v>
      </c>
      <c r="N153" s="18" t="s">
        <v>630</v>
      </c>
    </row>
    <row r="154" spans="1:15" x14ac:dyDescent="0.2">
      <c r="A154" s="19">
        <v>42763</v>
      </c>
      <c r="B154" s="20">
        <v>0.73663194444444446</v>
      </c>
      <c r="C154" s="18" t="s">
        <v>621</v>
      </c>
      <c r="D154" s="18" t="s">
        <v>1647</v>
      </c>
      <c r="E154" s="18" t="s">
        <v>682</v>
      </c>
      <c r="F154" s="18" t="s">
        <v>78</v>
      </c>
      <c r="G154" s="18" t="s">
        <v>79</v>
      </c>
      <c r="H154" s="18">
        <v>20</v>
      </c>
      <c r="I154" s="18">
        <v>-0.88</v>
      </c>
      <c r="J154" s="18">
        <v>19.12</v>
      </c>
      <c r="K154" s="18" t="s">
        <v>1648</v>
      </c>
      <c r="L154" s="18" t="s">
        <v>81</v>
      </c>
      <c r="M154" s="18" t="s">
        <v>1649</v>
      </c>
      <c r="N154" s="18" t="s">
        <v>630</v>
      </c>
    </row>
    <row r="155" spans="1:15" x14ac:dyDescent="0.2">
      <c r="A155" s="19">
        <v>42764</v>
      </c>
      <c r="B155" s="20">
        <v>0.44143518518518521</v>
      </c>
      <c r="C155" s="18" t="s">
        <v>621</v>
      </c>
      <c r="D155" s="18" t="s">
        <v>1191</v>
      </c>
      <c r="E155" s="18" t="s">
        <v>628</v>
      </c>
      <c r="F155" s="18" t="s">
        <v>78</v>
      </c>
      <c r="G155" s="18" t="s">
        <v>79</v>
      </c>
      <c r="H155" s="18">
        <v>4</v>
      </c>
      <c r="I155" s="18">
        <v>-0.34</v>
      </c>
      <c r="J155" s="18">
        <v>3.66</v>
      </c>
      <c r="K155" s="18" t="s">
        <v>1192</v>
      </c>
      <c r="L155" s="18" t="s">
        <v>81</v>
      </c>
      <c r="M155" s="18" t="s">
        <v>1650</v>
      </c>
      <c r="N155" s="18" t="s">
        <v>630</v>
      </c>
      <c r="O155" s="18" t="s">
        <v>37</v>
      </c>
    </row>
    <row r="156" spans="1:15" x14ac:dyDescent="0.2">
      <c r="A156" s="19">
        <v>42764</v>
      </c>
      <c r="B156" s="20">
        <v>0.55763888888888891</v>
      </c>
      <c r="C156" s="18" t="s">
        <v>621</v>
      </c>
      <c r="D156" s="18" t="s">
        <v>166</v>
      </c>
      <c r="E156" s="18" t="s">
        <v>628</v>
      </c>
      <c r="F156" s="18" t="s">
        <v>78</v>
      </c>
      <c r="G156" s="18" t="s">
        <v>79</v>
      </c>
      <c r="H156" s="18">
        <v>6</v>
      </c>
      <c r="I156" s="18">
        <v>-0.4</v>
      </c>
      <c r="J156" s="18">
        <v>5.6</v>
      </c>
      <c r="K156" s="18" t="s">
        <v>167</v>
      </c>
      <c r="L156" s="18" t="s">
        <v>81</v>
      </c>
      <c r="M156" s="18" t="s">
        <v>1651</v>
      </c>
      <c r="N156" s="18" t="s">
        <v>630</v>
      </c>
      <c r="O156" s="18" t="s">
        <v>36</v>
      </c>
    </row>
    <row r="157" spans="1:15" x14ac:dyDescent="0.2">
      <c r="A157" s="19">
        <v>42764</v>
      </c>
      <c r="B157" s="20">
        <v>0.57157407407407412</v>
      </c>
      <c r="C157" s="18" t="s">
        <v>621</v>
      </c>
      <c r="D157" s="18" t="s">
        <v>92</v>
      </c>
      <c r="E157" s="18" t="s">
        <v>628</v>
      </c>
      <c r="F157" s="18" t="s">
        <v>78</v>
      </c>
      <c r="G157" s="18" t="s">
        <v>79</v>
      </c>
      <c r="H157" s="18">
        <v>6</v>
      </c>
      <c r="I157" s="18">
        <v>-0.4</v>
      </c>
      <c r="J157" s="18">
        <v>5.6</v>
      </c>
      <c r="K157" s="18" t="s">
        <v>93</v>
      </c>
      <c r="L157" s="18" t="s">
        <v>81</v>
      </c>
      <c r="M157" s="18" t="s">
        <v>1652</v>
      </c>
      <c r="N157" s="18" t="s">
        <v>630</v>
      </c>
      <c r="O157" s="18" t="s">
        <v>36</v>
      </c>
    </row>
    <row r="158" spans="1:15" x14ac:dyDescent="0.2">
      <c r="A158" s="19">
        <v>42764</v>
      </c>
      <c r="B158" s="20">
        <v>0.61064814814814816</v>
      </c>
      <c r="C158" s="18" t="s">
        <v>621</v>
      </c>
      <c r="D158" s="18" t="s">
        <v>989</v>
      </c>
      <c r="E158" s="18" t="s">
        <v>628</v>
      </c>
      <c r="F158" s="18" t="s">
        <v>78</v>
      </c>
      <c r="G158" s="18" t="s">
        <v>79</v>
      </c>
      <c r="H158" s="18">
        <v>5</v>
      </c>
      <c r="I158" s="18">
        <v>-0.37</v>
      </c>
      <c r="J158" s="18">
        <v>4.63</v>
      </c>
      <c r="K158" s="18" t="s">
        <v>990</v>
      </c>
      <c r="L158" s="18" t="s">
        <v>81</v>
      </c>
      <c r="M158" s="18" t="s">
        <v>1653</v>
      </c>
      <c r="N158" s="18" t="s">
        <v>630</v>
      </c>
      <c r="O158" s="18" t="s">
        <v>1654</v>
      </c>
    </row>
    <row r="159" spans="1:15" x14ac:dyDescent="0.2">
      <c r="A159" s="19">
        <v>42764</v>
      </c>
      <c r="B159" s="20">
        <v>0.64577546296296295</v>
      </c>
      <c r="C159" s="18" t="s">
        <v>621</v>
      </c>
      <c r="D159" s="18" t="s">
        <v>1569</v>
      </c>
      <c r="E159" s="18" t="s">
        <v>628</v>
      </c>
      <c r="F159" s="18" t="s">
        <v>78</v>
      </c>
      <c r="G159" s="18" t="s">
        <v>79</v>
      </c>
      <c r="H159" s="18">
        <v>5</v>
      </c>
      <c r="I159" s="18">
        <v>-0.37</v>
      </c>
      <c r="J159" s="18">
        <v>4.63</v>
      </c>
      <c r="K159" s="18" t="s">
        <v>1570</v>
      </c>
      <c r="L159" s="18" t="s">
        <v>81</v>
      </c>
      <c r="M159" s="18" t="s">
        <v>1655</v>
      </c>
      <c r="N159" s="18" t="s">
        <v>630</v>
      </c>
      <c r="O159" s="18" t="s">
        <v>1654</v>
      </c>
    </row>
    <row r="160" spans="1:15" x14ac:dyDescent="0.2">
      <c r="A160" s="19">
        <v>42764</v>
      </c>
      <c r="B160" s="20">
        <v>0.74586805555555558</v>
      </c>
      <c r="C160" s="18" t="s">
        <v>621</v>
      </c>
      <c r="D160" s="18" t="s">
        <v>1528</v>
      </c>
      <c r="E160" s="18" t="s">
        <v>628</v>
      </c>
      <c r="F160" s="18" t="s">
        <v>78</v>
      </c>
      <c r="G160" s="18" t="s">
        <v>79</v>
      </c>
      <c r="H160" s="18">
        <v>4</v>
      </c>
      <c r="I160" s="18">
        <v>-0.34</v>
      </c>
      <c r="J160" s="18">
        <v>3.66</v>
      </c>
      <c r="K160" s="18" t="s">
        <v>1529</v>
      </c>
      <c r="L160" s="18" t="s">
        <v>81</v>
      </c>
      <c r="M160" s="18" t="s">
        <v>1656</v>
      </c>
      <c r="N160" s="18" t="s">
        <v>630</v>
      </c>
      <c r="O160" s="18" t="s">
        <v>37</v>
      </c>
    </row>
    <row r="161" spans="1:15" x14ac:dyDescent="0.2">
      <c r="A161" s="19">
        <v>42764</v>
      </c>
      <c r="B161" s="20">
        <v>0.76165509259259256</v>
      </c>
      <c r="C161" s="18" t="s">
        <v>621</v>
      </c>
      <c r="D161" s="18" t="s">
        <v>1407</v>
      </c>
      <c r="E161" s="18" t="s">
        <v>628</v>
      </c>
      <c r="F161" s="18" t="s">
        <v>78</v>
      </c>
      <c r="G161" s="18" t="s">
        <v>79</v>
      </c>
      <c r="H161" s="18">
        <v>4</v>
      </c>
      <c r="I161" s="18">
        <v>-0.34</v>
      </c>
      <c r="J161" s="18">
        <v>3.66</v>
      </c>
      <c r="K161" s="18" t="s">
        <v>1408</v>
      </c>
      <c r="L161" s="18" t="s">
        <v>81</v>
      </c>
      <c r="M161" s="18" t="s">
        <v>1657</v>
      </c>
      <c r="N161" s="18" t="s">
        <v>630</v>
      </c>
      <c r="O161" s="18" t="s">
        <v>37</v>
      </c>
    </row>
    <row r="162" spans="1:15" x14ac:dyDescent="0.2">
      <c r="A162" s="19">
        <v>42764</v>
      </c>
      <c r="B162" s="20">
        <v>0.78160879629629632</v>
      </c>
      <c r="C162" s="18" t="s">
        <v>621</v>
      </c>
      <c r="D162" s="18" t="s">
        <v>1658</v>
      </c>
      <c r="E162" s="18" t="s">
        <v>682</v>
      </c>
      <c r="F162" s="18" t="s">
        <v>78</v>
      </c>
      <c r="G162" s="18" t="s">
        <v>79</v>
      </c>
      <c r="H162" s="18">
        <v>20</v>
      </c>
      <c r="I162" s="18">
        <v>-0.88</v>
      </c>
      <c r="J162" s="18">
        <v>19.12</v>
      </c>
      <c r="K162" s="18" t="s">
        <v>1659</v>
      </c>
      <c r="L162" s="18" t="s">
        <v>81</v>
      </c>
      <c r="M162" s="18" t="s">
        <v>1660</v>
      </c>
      <c r="N162" s="18" t="s">
        <v>88</v>
      </c>
    </row>
    <row r="163" spans="1:15" x14ac:dyDescent="0.2">
      <c r="A163" s="19">
        <v>42764</v>
      </c>
      <c r="B163" s="20">
        <v>0.80192129629629638</v>
      </c>
      <c r="C163" s="18" t="s">
        <v>621</v>
      </c>
      <c r="D163" s="18" t="s">
        <v>1658</v>
      </c>
      <c r="E163" s="18" t="s">
        <v>682</v>
      </c>
      <c r="F163" s="18" t="s">
        <v>78</v>
      </c>
      <c r="G163" s="18" t="s">
        <v>79</v>
      </c>
      <c r="H163" s="18">
        <v>20</v>
      </c>
      <c r="I163" s="18">
        <v>-0.88</v>
      </c>
      <c r="J163" s="18">
        <v>19.12</v>
      </c>
      <c r="K163" s="18" t="s">
        <v>1659</v>
      </c>
      <c r="L163" s="18" t="s">
        <v>81</v>
      </c>
      <c r="M163" s="18" t="s">
        <v>1661</v>
      </c>
      <c r="N163" s="18" t="s">
        <v>630</v>
      </c>
    </row>
    <row r="164" spans="1:15" x14ac:dyDescent="0.2">
      <c r="A164" s="19">
        <v>42764</v>
      </c>
      <c r="B164" s="20">
        <v>0.80684027777777778</v>
      </c>
      <c r="C164" s="18" t="s">
        <v>621</v>
      </c>
      <c r="D164" s="18" t="s">
        <v>1124</v>
      </c>
      <c r="E164" s="18" t="s">
        <v>628</v>
      </c>
      <c r="F164" s="18" t="s">
        <v>78</v>
      </c>
      <c r="G164" s="18" t="s">
        <v>79</v>
      </c>
      <c r="H164" s="18">
        <v>4</v>
      </c>
      <c r="I164" s="18">
        <v>-0.34</v>
      </c>
      <c r="J164" s="18">
        <v>3.66</v>
      </c>
      <c r="K164" s="18" t="s">
        <v>1125</v>
      </c>
      <c r="L164" s="18" t="s">
        <v>81</v>
      </c>
      <c r="M164" s="18" t="s">
        <v>1662</v>
      </c>
      <c r="N164" s="18" t="s">
        <v>630</v>
      </c>
      <c r="O164" s="18" t="s">
        <v>37</v>
      </c>
    </row>
    <row r="165" spans="1:15" x14ac:dyDescent="0.2">
      <c r="A165" s="19">
        <v>42764</v>
      </c>
      <c r="B165" s="20">
        <v>0.8375231481481481</v>
      </c>
      <c r="C165" s="18" t="s">
        <v>621</v>
      </c>
      <c r="D165" s="18" t="s">
        <v>1658</v>
      </c>
      <c r="E165" s="18" t="s">
        <v>628</v>
      </c>
      <c r="F165" s="18" t="s">
        <v>78</v>
      </c>
      <c r="G165" s="18" t="s">
        <v>79</v>
      </c>
      <c r="H165" s="18">
        <v>4</v>
      </c>
      <c r="I165" s="18">
        <v>-0.34</v>
      </c>
      <c r="J165" s="18">
        <v>3.66</v>
      </c>
      <c r="K165" s="18" t="s">
        <v>1659</v>
      </c>
      <c r="L165" s="18" t="s">
        <v>81</v>
      </c>
      <c r="M165" s="18" t="s">
        <v>1663</v>
      </c>
      <c r="N165" s="18" t="s">
        <v>630</v>
      </c>
      <c r="O165" s="18" t="s">
        <v>37</v>
      </c>
    </row>
    <row r="166" spans="1:15" x14ac:dyDescent="0.2">
      <c r="A166" s="19">
        <v>42765</v>
      </c>
      <c r="B166" s="20">
        <v>0.34190972222222221</v>
      </c>
      <c r="C166" s="18" t="s">
        <v>621</v>
      </c>
      <c r="D166" s="18" t="s">
        <v>767</v>
      </c>
      <c r="E166" s="18" t="s">
        <v>628</v>
      </c>
      <c r="F166" s="18" t="s">
        <v>78</v>
      </c>
      <c r="G166" s="18" t="s">
        <v>79</v>
      </c>
      <c r="H166" s="18">
        <v>5</v>
      </c>
      <c r="I166" s="18">
        <v>-0.37</v>
      </c>
      <c r="J166" s="18">
        <v>4.63</v>
      </c>
      <c r="K166" s="18" t="s">
        <v>768</v>
      </c>
      <c r="L166" s="18" t="s">
        <v>81</v>
      </c>
      <c r="M166" s="18" t="s">
        <v>1664</v>
      </c>
      <c r="N166" s="18" t="s">
        <v>630</v>
      </c>
      <c r="O166" s="18" t="s">
        <v>1654</v>
      </c>
    </row>
    <row r="167" spans="1:15" x14ac:dyDescent="0.2">
      <c r="A167" s="19">
        <v>42765</v>
      </c>
      <c r="B167" s="20">
        <v>0.36200231481481482</v>
      </c>
      <c r="C167" s="18" t="s">
        <v>621</v>
      </c>
      <c r="D167" s="18" t="s">
        <v>1058</v>
      </c>
      <c r="E167" s="18" t="s">
        <v>628</v>
      </c>
      <c r="F167" s="18" t="s">
        <v>78</v>
      </c>
      <c r="G167" s="18" t="s">
        <v>79</v>
      </c>
      <c r="H167" s="18">
        <v>4</v>
      </c>
      <c r="I167" s="18">
        <v>-0.34</v>
      </c>
      <c r="J167" s="18">
        <v>3.66</v>
      </c>
      <c r="K167" s="18" t="s">
        <v>1059</v>
      </c>
      <c r="L167" s="18" t="s">
        <v>81</v>
      </c>
      <c r="M167" s="18" t="s">
        <v>1665</v>
      </c>
      <c r="N167" s="18" t="s">
        <v>630</v>
      </c>
      <c r="O167" s="18" t="s">
        <v>852</v>
      </c>
    </row>
    <row r="168" spans="1:15" x14ac:dyDescent="0.2">
      <c r="A168" s="19">
        <v>42765</v>
      </c>
      <c r="B168" s="20">
        <v>0.38465277777777779</v>
      </c>
      <c r="C168" s="18" t="s">
        <v>621</v>
      </c>
      <c r="D168" s="18" t="s">
        <v>707</v>
      </c>
      <c r="E168" s="18" t="s">
        <v>682</v>
      </c>
      <c r="F168" s="18" t="s">
        <v>78</v>
      </c>
      <c r="G168" s="18" t="s">
        <v>79</v>
      </c>
      <c r="H168" s="18">
        <v>20</v>
      </c>
      <c r="I168" s="18">
        <v>-0.88</v>
      </c>
      <c r="J168" s="18">
        <v>19.12</v>
      </c>
      <c r="K168" s="18" t="s">
        <v>708</v>
      </c>
      <c r="L168" s="18" t="s">
        <v>81</v>
      </c>
      <c r="M168" s="18" t="s">
        <v>1666</v>
      </c>
      <c r="N168" s="18" t="s">
        <v>88</v>
      </c>
    </row>
    <row r="169" spans="1:15" x14ac:dyDescent="0.2">
      <c r="A169" s="19">
        <v>42765</v>
      </c>
      <c r="B169" s="20">
        <v>0.40947916666666667</v>
      </c>
      <c r="C169" s="18" t="s">
        <v>621</v>
      </c>
      <c r="D169" s="18" t="s">
        <v>458</v>
      </c>
      <c r="E169" s="18" t="s">
        <v>682</v>
      </c>
      <c r="F169" s="18" t="s">
        <v>78</v>
      </c>
      <c r="G169" s="18" t="s">
        <v>79</v>
      </c>
      <c r="H169" s="18">
        <v>30</v>
      </c>
      <c r="I169" s="18">
        <v>-1.22</v>
      </c>
      <c r="J169" s="18">
        <v>28.78</v>
      </c>
      <c r="K169" s="18" t="s">
        <v>459</v>
      </c>
      <c r="L169" s="18" t="s">
        <v>81</v>
      </c>
      <c r="M169" s="18" t="s">
        <v>1667</v>
      </c>
      <c r="N169" s="18" t="s">
        <v>88</v>
      </c>
    </row>
    <row r="170" spans="1:15" x14ac:dyDescent="0.2">
      <c r="A170" s="19">
        <v>42765</v>
      </c>
      <c r="B170" s="20">
        <v>0.48062500000000002</v>
      </c>
      <c r="C170" s="18" t="s">
        <v>621</v>
      </c>
      <c r="D170" s="18" t="s">
        <v>1668</v>
      </c>
      <c r="E170" s="18" t="s">
        <v>628</v>
      </c>
      <c r="F170" s="18" t="s">
        <v>78</v>
      </c>
      <c r="G170" s="18" t="s">
        <v>79</v>
      </c>
      <c r="H170" s="18">
        <v>5</v>
      </c>
      <c r="I170" s="18">
        <v>-0.37</v>
      </c>
      <c r="J170" s="18">
        <v>4.63</v>
      </c>
      <c r="K170" s="18" t="s">
        <v>1669</v>
      </c>
      <c r="L170" s="18" t="s">
        <v>81</v>
      </c>
      <c r="M170" s="18" t="s">
        <v>1670</v>
      </c>
      <c r="N170" s="18" t="s">
        <v>630</v>
      </c>
      <c r="O170" s="18" t="s">
        <v>1654</v>
      </c>
    </row>
    <row r="171" spans="1:15" x14ac:dyDescent="0.2">
      <c r="A171" s="19">
        <v>42765</v>
      </c>
      <c r="B171" s="20">
        <v>0.50799768518518518</v>
      </c>
      <c r="C171" s="18" t="s">
        <v>621</v>
      </c>
      <c r="D171" s="18" t="s">
        <v>1671</v>
      </c>
      <c r="E171" s="18" t="s">
        <v>682</v>
      </c>
      <c r="F171" s="18" t="s">
        <v>78</v>
      </c>
      <c r="G171" s="18" t="s">
        <v>79</v>
      </c>
      <c r="H171" s="18">
        <v>20</v>
      </c>
      <c r="I171" s="18">
        <v>-0.88</v>
      </c>
      <c r="J171" s="18">
        <v>19.12</v>
      </c>
      <c r="K171" s="18" t="s">
        <v>1672</v>
      </c>
      <c r="L171" s="18" t="s">
        <v>81</v>
      </c>
      <c r="M171" s="18" t="s">
        <v>1673</v>
      </c>
      <c r="N171" s="18" t="s">
        <v>88</v>
      </c>
    </row>
    <row r="172" spans="1:15" x14ac:dyDescent="0.2">
      <c r="A172" s="19">
        <v>42765</v>
      </c>
      <c r="B172" s="20">
        <v>0.62165509259259266</v>
      </c>
      <c r="C172" s="18" t="s">
        <v>621</v>
      </c>
      <c r="D172" s="18" t="s">
        <v>178</v>
      </c>
      <c r="E172" s="18" t="s">
        <v>628</v>
      </c>
      <c r="F172" s="18" t="s">
        <v>78</v>
      </c>
      <c r="G172" s="18" t="s">
        <v>79</v>
      </c>
      <c r="H172" s="18">
        <v>12</v>
      </c>
      <c r="I172" s="18">
        <v>-0.61</v>
      </c>
      <c r="J172" s="18">
        <v>11.39</v>
      </c>
      <c r="K172" s="18" t="s">
        <v>179</v>
      </c>
      <c r="L172" s="18" t="s">
        <v>81</v>
      </c>
      <c r="M172" s="18" t="s">
        <v>1674</v>
      </c>
      <c r="N172" s="18" t="s">
        <v>630</v>
      </c>
      <c r="O172" s="18" t="s">
        <v>37</v>
      </c>
    </row>
    <row r="173" spans="1:15" x14ac:dyDescent="0.2">
      <c r="A173" s="19">
        <v>42765</v>
      </c>
      <c r="B173" s="20">
        <v>0.68513888888888896</v>
      </c>
      <c r="C173" s="18" t="s">
        <v>621</v>
      </c>
      <c r="D173" s="18" t="s">
        <v>1558</v>
      </c>
      <c r="E173" s="18" t="s">
        <v>628</v>
      </c>
      <c r="F173" s="18" t="s">
        <v>78</v>
      </c>
      <c r="G173" s="18" t="s">
        <v>79</v>
      </c>
      <c r="H173" s="18">
        <v>8</v>
      </c>
      <c r="I173" s="18">
        <v>-0.47</v>
      </c>
      <c r="J173" s="18">
        <v>7.53</v>
      </c>
      <c r="K173" s="18" t="s">
        <v>1559</v>
      </c>
      <c r="L173" s="18" t="s">
        <v>81</v>
      </c>
      <c r="M173" s="18" t="s">
        <v>1675</v>
      </c>
      <c r="N173" s="18" t="s">
        <v>630</v>
      </c>
      <c r="O173" s="18" t="s">
        <v>852</v>
      </c>
    </row>
    <row r="174" spans="1:15" x14ac:dyDescent="0.2">
      <c r="A174" s="19">
        <v>42765</v>
      </c>
      <c r="B174" s="20">
        <v>0.80692129629629628</v>
      </c>
      <c r="C174" s="18" t="s">
        <v>621</v>
      </c>
      <c r="D174" s="18" t="s">
        <v>172</v>
      </c>
      <c r="E174" s="18" t="s">
        <v>628</v>
      </c>
      <c r="F174" s="18" t="s">
        <v>78</v>
      </c>
      <c r="G174" s="18" t="s">
        <v>79</v>
      </c>
      <c r="H174" s="18">
        <v>4</v>
      </c>
      <c r="I174" s="18">
        <v>-0.34</v>
      </c>
      <c r="J174" s="18">
        <v>3.66</v>
      </c>
      <c r="K174" s="18" t="s">
        <v>173</v>
      </c>
      <c r="L174" s="18" t="s">
        <v>81</v>
      </c>
      <c r="M174" s="18" t="s">
        <v>1676</v>
      </c>
      <c r="N174" s="18" t="s">
        <v>630</v>
      </c>
      <c r="O174" s="18" t="s">
        <v>37</v>
      </c>
    </row>
    <row r="175" spans="1:15" x14ac:dyDescent="0.2">
      <c r="A175" s="19">
        <v>42765</v>
      </c>
      <c r="B175" s="20">
        <v>0.81502314814814814</v>
      </c>
      <c r="C175" s="18" t="s">
        <v>621</v>
      </c>
      <c r="D175" s="18" t="s">
        <v>319</v>
      </c>
      <c r="E175" s="18" t="s">
        <v>628</v>
      </c>
      <c r="F175" s="18" t="s">
        <v>78</v>
      </c>
      <c r="G175" s="18" t="s">
        <v>79</v>
      </c>
      <c r="H175" s="18">
        <v>4</v>
      </c>
      <c r="I175" s="18">
        <v>-0.34</v>
      </c>
      <c r="J175" s="18">
        <v>3.66</v>
      </c>
      <c r="K175" s="18" t="s">
        <v>320</v>
      </c>
      <c r="L175" s="18" t="s">
        <v>81</v>
      </c>
      <c r="M175" s="18" t="s">
        <v>1677</v>
      </c>
      <c r="N175" s="18" t="s">
        <v>630</v>
      </c>
      <c r="O175" s="18" t="s">
        <v>37</v>
      </c>
    </row>
    <row r="176" spans="1:15" x14ac:dyDescent="0.2">
      <c r="A176" s="19">
        <v>42765</v>
      </c>
      <c r="B176" s="20">
        <v>0.83075231481481471</v>
      </c>
      <c r="C176" s="18" t="s">
        <v>621</v>
      </c>
      <c r="D176" s="18" t="s">
        <v>663</v>
      </c>
      <c r="E176" s="18" t="s">
        <v>628</v>
      </c>
      <c r="F176" s="18" t="s">
        <v>78</v>
      </c>
      <c r="G176" s="18" t="s">
        <v>79</v>
      </c>
      <c r="H176" s="18">
        <v>10</v>
      </c>
      <c r="I176" s="18">
        <v>-0.54</v>
      </c>
      <c r="J176" s="18">
        <v>9.4600000000000009</v>
      </c>
      <c r="K176" s="18" t="s">
        <v>664</v>
      </c>
      <c r="L176" s="18" t="s">
        <v>81</v>
      </c>
      <c r="M176" s="18" t="s">
        <v>1678</v>
      </c>
      <c r="N176" s="18" t="s">
        <v>630</v>
      </c>
      <c r="O176" s="18" t="s">
        <v>1654</v>
      </c>
    </row>
    <row r="177" spans="1:15" x14ac:dyDescent="0.2">
      <c r="A177" s="19">
        <v>42765</v>
      </c>
      <c r="B177" s="20">
        <v>0.85723379629629637</v>
      </c>
      <c r="C177" s="18" t="s">
        <v>621</v>
      </c>
      <c r="D177" s="18" t="s">
        <v>234</v>
      </c>
      <c r="E177" s="18" t="s">
        <v>628</v>
      </c>
      <c r="F177" s="18" t="s">
        <v>78</v>
      </c>
      <c r="G177" s="18" t="s">
        <v>79</v>
      </c>
      <c r="H177" s="18">
        <v>6</v>
      </c>
      <c r="I177" s="18">
        <v>-0.4</v>
      </c>
      <c r="J177" s="18">
        <v>5.6</v>
      </c>
      <c r="K177" s="18" t="s">
        <v>235</v>
      </c>
      <c r="L177" s="18" t="s">
        <v>81</v>
      </c>
      <c r="M177" s="18" t="s">
        <v>1679</v>
      </c>
      <c r="N177" s="18" t="s">
        <v>630</v>
      </c>
      <c r="O177" s="18" t="s">
        <v>36</v>
      </c>
    </row>
    <row r="178" spans="1:15" x14ac:dyDescent="0.2">
      <c r="A178" s="19">
        <v>42766</v>
      </c>
      <c r="B178" s="20">
        <v>1.2731481481481481E-2</v>
      </c>
      <c r="C178" s="18" t="s">
        <v>621</v>
      </c>
      <c r="D178" s="18" t="s">
        <v>172</v>
      </c>
      <c r="E178" s="18" t="s">
        <v>628</v>
      </c>
      <c r="F178" s="18" t="s">
        <v>78</v>
      </c>
      <c r="G178" s="18" t="s">
        <v>79</v>
      </c>
      <c r="H178" s="18">
        <v>5</v>
      </c>
      <c r="I178" s="18">
        <v>-0.37</v>
      </c>
      <c r="J178" s="18">
        <v>4.63</v>
      </c>
      <c r="K178" s="18" t="s">
        <v>173</v>
      </c>
      <c r="L178" s="18" t="s">
        <v>81</v>
      </c>
      <c r="M178" s="18" t="s">
        <v>1680</v>
      </c>
      <c r="N178" s="18" t="s">
        <v>630</v>
      </c>
      <c r="O178" s="18" t="s">
        <v>1654</v>
      </c>
    </row>
    <row r="179" spans="1:15" x14ac:dyDescent="0.2">
      <c r="A179" s="19">
        <v>42766</v>
      </c>
      <c r="B179" s="20">
        <v>6.5763888888888886E-2</v>
      </c>
      <c r="C179" s="18" t="s">
        <v>621</v>
      </c>
      <c r="D179" s="18" t="s">
        <v>1371</v>
      </c>
      <c r="E179" s="18" t="s">
        <v>628</v>
      </c>
      <c r="F179" s="18" t="s">
        <v>78</v>
      </c>
      <c r="G179" s="18" t="s">
        <v>79</v>
      </c>
      <c r="H179" s="18">
        <v>7</v>
      </c>
      <c r="I179" s="18">
        <v>-0.44</v>
      </c>
      <c r="J179" s="18">
        <v>6.56</v>
      </c>
      <c r="K179" s="18" t="s">
        <v>1372</v>
      </c>
      <c r="L179" s="18" t="s">
        <v>81</v>
      </c>
      <c r="M179" s="18" t="s">
        <v>1681</v>
      </c>
      <c r="N179" s="18" t="s">
        <v>88</v>
      </c>
      <c r="O179" s="18" t="s">
        <v>1682</v>
      </c>
    </row>
    <row r="180" spans="1:15" x14ac:dyDescent="0.2">
      <c r="A180" s="19">
        <v>42766</v>
      </c>
      <c r="B180" s="20">
        <v>0.27888888888888891</v>
      </c>
      <c r="C180" s="18" t="s">
        <v>621</v>
      </c>
      <c r="D180" s="18" t="s">
        <v>345</v>
      </c>
      <c r="E180" s="18" t="s">
        <v>628</v>
      </c>
      <c r="F180" s="18" t="s">
        <v>78</v>
      </c>
      <c r="G180" s="18" t="s">
        <v>79</v>
      </c>
      <c r="H180" s="18">
        <v>12</v>
      </c>
      <c r="I180" s="18">
        <v>-0.61</v>
      </c>
      <c r="J180" s="18">
        <v>11.39</v>
      </c>
      <c r="K180" s="18" t="s">
        <v>676</v>
      </c>
      <c r="L180" s="18" t="s">
        <v>81</v>
      </c>
      <c r="M180" s="18" t="s">
        <v>1683</v>
      </c>
      <c r="N180" s="18" t="s">
        <v>630</v>
      </c>
      <c r="O180" s="18" t="s">
        <v>36</v>
      </c>
    </row>
    <row r="181" spans="1:15" x14ac:dyDescent="0.2">
      <c r="A181" s="19">
        <v>42766</v>
      </c>
      <c r="B181" s="20">
        <v>0.34973379629629631</v>
      </c>
      <c r="C181" s="18" t="s">
        <v>621</v>
      </c>
      <c r="D181" s="18" t="s">
        <v>1684</v>
      </c>
      <c r="E181" s="18" t="s">
        <v>682</v>
      </c>
      <c r="F181" s="18" t="s">
        <v>78</v>
      </c>
      <c r="G181" s="18" t="s">
        <v>79</v>
      </c>
      <c r="H181" s="18">
        <v>20</v>
      </c>
      <c r="I181" s="18">
        <v>-0.88</v>
      </c>
      <c r="J181" s="18">
        <v>19.12</v>
      </c>
      <c r="K181" s="18" t="s">
        <v>1685</v>
      </c>
      <c r="L181" s="18" t="s">
        <v>81</v>
      </c>
      <c r="M181" s="18" t="s">
        <v>1686</v>
      </c>
      <c r="N181" s="18" t="s">
        <v>88</v>
      </c>
    </row>
    <row r="182" spans="1:15" x14ac:dyDescent="0.2">
      <c r="A182" s="19">
        <v>42766</v>
      </c>
      <c r="B182" s="20">
        <v>0.39317129629629632</v>
      </c>
      <c r="C182" s="18" t="s">
        <v>621</v>
      </c>
      <c r="D182" s="18" t="s">
        <v>148</v>
      </c>
      <c r="E182" s="18" t="s">
        <v>628</v>
      </c>
      <c r="F182" s="18" t="s">
        <v>78</v>
      </c>
      <c r="G182" s="18" t="s">
        <v>79</v>
      </c>
      <c r="H182" s="18">
        <v>12</v>
      </c>
      <c r="I182" s="18">
        <v>-0.61</v>
      </c>
      <c r="J182" s="18">
        <v>11.39</v>
      </c>
      <c r="K182" s="18" t="s">
        <v>149</v>
      </c>
      <c r="L182" s="18" t="s">
        <v>81</v>
      </c>
      <c r="M182" s="18" t="s">
        <v>1687</v>
      </c>
      <c r="N182" s="18" t="s">
        <v>630</v>
      </c>
      <c r="O182" s="18" t="s">
        <v>852</v>
      </c>
    </row>
    <row r="183" spans="1:15" x14ac:dyDescent="0.2">
      <c r="A183" s="19">
        <v>42766</v>
      </c>
      <c r="B183" s="20">
        <v>0.45844907407407409</v>
      </c>
      <c r="C183" s="18" t="s">
        <v>621</v>
      </c>
      <c r="D183" s="18" t="s">
        <v>934</v>
      </c>
      <c r="E183" s="18" t="s">
        <v>628</v>
      </c>
      <c r="F183" s="18" t="s">
        <v>78</v>
      </c>
      <c r="G183" s="18" t="s">
        <v>79</v>
      </c>
      <c r="H183" s="18">
        <v>4</v>
      </c>
      <c r="I183" s="18">
        <v>-0.34</v>
      </c>
      <c r="J183" s="18">
        <v>3.66</v>
      </c>
      <c r="K183" s="18" t="s">
        <v>935</v>
      </c>
      <c r="L183" s="18" t="s">
        <v>81</v>
      </c>
      <c r="M183" s="18" t="s">
        <v>1688</v>
      </c>
      <c r="N183" s="18" t="s">
        <v>630</v>
      </c>
      <c r="O183" s="18" t="s">
        <v>53</v>
      </c>
    </row>
    <row r="184" spans="1:15" x14ac:dyDescent="0.2">
      <c r="A184" s="19">
        <v>42766</v>
      </c>
      <c r="B184" s="20">
        <v>0.51124999999999998</v>
      </c>
      <c r="C184" s="18" t="s">
        <v>621</v>
      </c>
      <c r="D184" s="18" t="s">
        <v>133</v>
      </c>
      <c r="E184" s="18" t="s">
        <v>628</v>
      </c>
      <c r="F184" s="18" t="s">
        <v>78</v>
      </c>
      <c r="G184" s="18" t="s">
        <v>79</v>
      </c>
      <c r="H184" s="18">
        <v>4</v>
      </c>
      <c r="I184" s="18">
        <v>-0.34</v>
      </c>
      <c r="J184" s="18">
        <v>3.66</v>
      </c>
      <c r="K184" s="18" t="s">
        <v>134</v>
      </c>
      <c r="L184" s="18" t="s">
        <v>81</v>
      </c>
      <c r="M184" s="18" t="s">
        <v>1689</v>
      </c>
      <c r="N184" s="18" t="s">
        <v>630</v>
      </c>
      <c r="O184" s="18" t="s">
        <v>53</v>
      </c>
    </row>
    <row r="185" spans="1:15" x14ac:dyDescent="0.2">
      <c r="A185" s="19">
        <v>42766</v>
      </c>
      <c r="B185" s="20">
        <v>0.80932870370370369</v>
      </c>
      <c r="C185" s="18" t="s">
        <v>621</v>
      </c>
      <c r="D185" s="18" t="s">
        <v>145</v>
      </c>
      <c r="E185" s="18" t="s">
        <v>628</v>
      </c>
      <c r="F185" s="18" t="s">
        <v>78</v>
      </c>
      <c r="G185" s="18" t="s">
        <v>79</v>
      </c>
      <c r="H185" s="18">
        <v>8</v>
      </c>
      <c r="I185" s="18">
        <v>-0.47</v>
      </c>
      <c r="J185" s="18">
        <v>7.53</v>
      </c>
      <c r="K185" s="18" t="s">
        <v>146</v>
      </c>
      <c r="L185" s="18" t="s">
        <v>81</v>
      </c>
      <c r="M185" s="18" t="s">
        <v>1690</v>
      </c>
      <c r="N185" s="18" t="s">
        <v>630</v>
      </c>
      <c r="O185" s="18" t="s">
        <v>53</v>
      </c>
    </row>
    <row r="186" spans="1:15" x14ac:dyDescent="0.2">
      <c r="A186" s="19">
        <v>42766</v>
      </c>
      <c r="B186" s="20">
        <v>0.8187268518518519</v>
      </c>
      <c r="C186" s="18" t="s">
        <v>621</v>
      </c>
      <c r="D186" s="18" t="s">
        <v>1565</v>
      </c>
      <c r="E186" s="18" t="s">
        <v>628</v>
      </c>
      <c r="F186" s="18" t="s">
        <v>78</v>
      </c>
      <c r="G186" s="18" t="s">
        <v>79</v>
      </c>
      <c r="H186" s="18">
        <v>8</v>
      </c>
      <c r="I186" s="18">
        <v>-0.47</v>
      </c>
      <c r="J186" s="18">
        <v>7.53</v>
      </c>
      <c r="K186" s="18" t="s">
        <v>1566</v>
      </c>
      <c r="L186" s="18" t="s">
        <v>81</v>
      </c>
      <c r="M186" s="18" t="s">
        <v>1691</v>
      </c>
      <c r="N186" s="18" t="s">
        <v>630</v>
      </c>
      <c r="O186" s="18" t="s">
        <v>53</v>
      </c>
    </row>
    <row r="187" spans="1:15" x14ac:dyDescent="0.2">
      <c r="A187" s="19">
        <v>42766</v>
      </c>
      <c r="B187" s="20">
        <v>0.86037037037037034</v>
      </c>
      <c r="C187" s="18" t="s">
        <v>621</v>
      </c>
      <c r="D187" s="18" t="s">
        <v>142</v>
      </c>
      <c r="E187" s="18" t="s">
        <v>628</v>
      </c>
      <c r="F187" s="18" t="s">
        <v>78</v>
      </c>
      <c r="G187" s="18" t="s">
        <v>79</v>
      </c>
      <c r="H187" s="18">
        <v>20</v>
      </c>
      <c r="I187" s="18">
        <v>-0.88</v>
      </c>
      <c r="J187" s="18">
        <v>19.12</v>
      </c>
      <c r="K187" s="18" t="s">
        <v>143</v>
      </c>
      <c r="L187" s="18" t="s">
        <v>81</v>
      </c>
      <c r="M187" s="18" t="s">
        <v>1692</v>
      </c>
      <c r="N187" s="18" t="s">
        <v>630</v>
      </c>
      <c r="O187" s="18" t="s">
        <v>53</v>
      </c>
    </row>
    <row r="188" spans="1:15" x14ac:dyDescent="0.2">
      <c r="A188" s="19">
        <v>42766</v>
      </c>
      <c r="B188" s="20">
        <v>0.88488425925925929</v>
      </c>
      <c r="C188" s="18" t="s">
        <v>621</v>
      </c>
      <c r="D188" s="18" t="s">
        <v>107</v>
      </c>
      <c r="E188" s="18" t="s">
        <v>628</v>
      </c>
      <c r="F188" s="18" t="s">
        <v>78</v>
      </c>
      <c r="G188" s="18" t="s">
        <v>79</v>
      </c>
      <c r="H188" s="18">
        <v>4</v>
      </c>
      <c r="I188" s="18">
        <v>-0.34</v>
      </c>
      <c r="J188" s="18">
        <v>3.66</v>
      </c>
      <c r="K188" s="18" t="s">
        <v>108</v>
      </c>
      <c r="L188" s="18" t="s">
        <v>81</v>
      </c>
      <c r="M188" s="18" t="s">
        <v>1693</v>
      </c>
      <c r="N188" s="18" t="s">
        <v>630</v>
      </c>
      <c r="O188" s="18" t="s">
        <v>1108</v>
      </c>
    </row>
    <row r="189" spans="1:15" x14ac:dyDescent="0.2">
      <c r="A189" s="19">
        <v>42767</v>
      </c>
      <c r="B189" s="20">
        <v>0.46466435185185184</v>
      </c>
      <c r="C189" s="18" t="s">
        <v>621</v>
      </c>
      <c r="D189" s="18" t="s">
        <v>151</v>
      </c>
      <c r="E189" s="18" t="s">
        <v>628</v>
      </c>
      <c r="F189" s="18" t="s">
        <v>78</v>
      </c>
      <c r="G189" s="18" t="s">
        <v>79</v>
      </c>
      <c r="H189" s="18">
        <v>18</v>
      </c>
      <c r="I189" s="18">
        <v>-0.81</v>
      </c>
      <c r="J189" s="18">
        <v>17.190000000000001</v>
      </c>
      <c r="K189" s="18" t="s">
        <v>152</v>
      </c>
      <c r="L189" s="18" t="s">
        <v>81</v>
      </c>
      <c r="M189" s="18" t="s">
        <v>1694</v>
      </c>
      <c r="N189" s="18" t="s">
        <v>630</v>
      </c>
      <c r="O189" s="18" t="s">
        <v>36</v>
      </c>
    </row>
    <row r="190" spans="1:15" x14ac:dyDescent="0.2">
      <c r="A190" s="19">
        <v>42767</v>
      </c>
      <c r="B190" s="20">
        <v>0.87930555555555545</v>
      </c>
      <c r="C190" s="18" t="s">
        <v>621</v>
      </c>
      <c r="D190" s="18" t="s">
        <v>1162</v>
      </c>
      <c r="E190" s="18" t="s">
        <v>628</v>
      </c>
      <c r="F190" s="18" t="s">
        <v>78</v>
      </c>
      <c r="G190" s="18" t="s">
        <v>79</v>
      </c>
      <c r="H190" s="18">
        <v>4</v>
      </c>
      <c r="I190" s="18">
        <v>-0.32</v>
      </c>
      <c r="J190" s="18">
        <v>3.68</v>
      </c>
      <c r="K190" s="18" t="s">
        <v>1163</v>
      </c>
      <c r="L190" s="18" t="s">
        <v>81</v>
      </c>
      <c r="M190" s="18" t="s">
        <v>1695</v>
      </c>
      <c r="N190" s="18" t="s">
        <v>630</v>
      </c>
      <c r="O190" s="18" t="s">
        <v>1108</v>
      </c>
    </row>
    <row r="191" spans="1:15" x14ac:dyDescent="0.2">
      <c r="A191" s="19">
        <v>42767</v>
      </c>
      <c r="B191" s="20">
        <v>0.94459490740740737</v>
      </c>
      <c r="C191" s="18" t="s">
        <v>621</v>
      </c>
      <c r="D191" s="18" t="s">
        <v>1696</v>
      </c>
      <c r="E191" s="18" t="s">
        <v>682</v>
      </c>
      <c r="F191" s="18" t="s">
        <v>78</v>
      </c>
      <c r="G191" s="18" t="s">
        <v>79</v>
      </c>
      <c r="H191" s="18">
        <v>20</v>
      </c>
      <c r="I191" s="18">
        <v>-0.78</v>
      </c>
      <c r="J191" s="18">
        <v>19.22</v>
      </c>
      <c r="K191" s="18" t="s">
        <v>1697</v>
      </c>
      <c r="L191" s="18" t="s">
        <v>81</v>
      </c>
      <c r="M191" s="18" t="s">
        <v>1698</v>
      </c>
      <c r="N191" s="18" t="s">
        <v>88</v>
      </c>
    </row>
    <row r="192" spans="1:15" x14ac:dyDescent="0.2">
      <c r="A192" s="19">
        <v>42768</v>
      </c>
      <c r="B192" s="20">
        <v>0.3283564814814815</v>
      </c>
      <c r="C192" s="18" t="s">
        <v>621</v>
      </c>
      <c r="D192" s="18" t="s">
        <v>1699</v>
      </c>
      <c r="E192" s="18" t="s">
        <v>628</v>
      </c>
      <c r="F192" s="18" t="s">
        <v>78</v>
      </c>
      <c r="G192" s="18" t="s">
        <v>79</v>
      </c>
      <c r="H192" s="18">
        <v>4</v>
      </c>
      <c r="I192" s="18">
        <v>-0.32</v>
      </c>
      <c r="J192" s="18">
        <v>3.68</v>
      </c>
      <c r="K192" s="18" t="s">
        <v>1700</v>
      </c>
      <c r="L192" s="18" t="s">
        <v>81</v>
      </c>
      <c r="M192" s="18" t="s">
        <v>1701</v>
      </c>
      <c r="N192" s="18" t="s">
        <v>630</v>
      </c>
      <c r="O192" s="18" t="s">
        <v>37</v>
      </c>
    </row>
    <row r="193" spans="1:15" x14ac:dyDescent="0.2">
      <c r="A193" s="19">
        <v>42768</v>
      </c>
      <c r="B193" s="20">
        <v>0.49496527777777777</v>
      </c>
      <c r="C193" s="18" t="s">
        <v>621</v>
      </c>
      <c r="D193" s="18" t="s">
        <v>714</v>
      </c>
      <c r="E193" s="18" t="s">
        <v>628</v>
      </c>
      <c r="F193" s="18" t="s">
        <v>78</v>
      </c>
      <c r="G193" s="18" t="s">
        <v>79</v>
      </c>
      <c r="H193" s="18">
        <v>4</v>
      </c>
      <c r="I193" s="18">
        <v>-0.32</v>
      </c>
      <c r="J193" s="18">
        <v>3.68</v>
      </c>
      <c r="K193" s="18" t="s">
        <v>715</v>
      </c>
      <c r="L193" s="18" t="s">
        <v>81</v>
      </c>
      <c r="M193" s="18" t="s">
        <v>1702</v>
      </c>
      <c r="N193" s="18" t="s">
        <v>630</v>
      </c>
      <c r="O193" s="18" t="s">
        <v>1108</v>
      </c>
    </row>
    <row r="194" spans="1:15" x14ac:dyDescent="0.2">
      <c r="A194" s="19">
        <v>42768</v>
      </c>
      <c r="B194" s="20">
        <v>0.52019675925925923</v>
      </c>
      <c r="C194" s="18" t="s">
        <v>621</v>
      </c>
      <c r="D194" s="18" t="s">
        <v>767</v>
      </c>
      <c r="E194" s="18" t="s">
        <v>628</v>
      </c>
      <c r="F194" s="18" t="s">
        <v>78</v>
      </c>
      <c r="G194" s="18" t="s">
        <v>79</v>
      </c>
      <c r="H194" s="18">
        <v>8</v>
      </c>
      <c r="I194" s="18">
        <v>-0.43</v>
      </c>
      <c r="J194" s="18">
        <v>7.57</v>
      </c>
      <c r="K194" s="18" t="s">
        <v>768</v>
      </c>
      <c r="L194" s="18" t="s">
        <v>81</v>
      </c>
      <c r="M194" s="18" t="s">
        <v>1703</v>
      </c>
      <c r="N194" s="18" t="s">
        <v>630</v>
      </c>
      <c r="O194" s="18" t="s">
        <v>1108</v>
      </c>
    </row>
    <row r="195" spans="1:15" x14ac:dyDescent="0.2">
      <c r="A195" s="19">
        <v>42768</v>
      </c>
      <c r="B195" s="20">
        <v>0.57451388888888888</v>
      </c>
      <c r="C195" s="18" t="s">
        <v>621</v>
      </c>
      <c r="D195" s="18" t="s">
        <v>1704</v>
      </c>
      <c r="E195" s="18" t="s">
        <v>682</v>
      </c>
      <c r="F195" s="18" t="s">
        <v>78</v>
      </c>
      <c r="G195" s="18" t="s">
        <v>79</v>
      </c>
      <c r="H195" s="18">
        <v>20</v>
      </c>
      <c r="I195" s="18">
        <v>-0.78</v>
      </c>
      <c r="J195" s="18">
        <v>19.22</v>
      </c>
      <c r="K195" s="18" t="s">
        <v>1705</v>
      </c>
      <c r="L195" s="18" t="s">
        <v>81</v>
      </c>
      <c r="M195" s="18" t="s">
        <v>1706</v>
      </c>
      <c r="N195" s="18" t="s">
        <v>88</v>
      </c>
    </row>
    <row r="196" spans="1:15" x14ac:dyDescent="0.2">
      <c r="A196" s="19">
        <v>42768</v>
      </c>
      <c r="B196" s="20">
        <v>0.69300925925925927</v>
      </c>
      <c r="C196" s="18" t="s">
        <v>621</v>
      </c>
      <c r="D196" s="18" t="s">
        <v>1465</v>
      </c>
      <c r="E196" s="18" t="s">
        <v>628</v>
      </c>
      <c r="F196" s="18" t="s">
        <v>78</v>
      </c>
      <c r="G196" s="18" t="s">
        <v>79</v>
      </c>
      <c r="H196" s="18">
        <v>4</v>
      </c>
      <c r="I196" s="18">
        <v>-0.32</v>
      </c>
      <c r="J196" s="18">
        <v>3.68</v>
      </c>
      <c r="K196" s="18" t="s">
        <v>1466</v>
      </c>
      <c r="L196" s="18" t="s">
        <v>81</v>
      </c>
      <c r="M196" s="18" t="s">
        <v>1707</v>
      </c>
      <c r="N196" s="18" t="s">
        <v>630</v>
      </c>
      <c r="O196" s="18" t="s">
        <v>1108</v>
      </c>
    </row>
    <row r="197" spans="1:15" x14ac:dyDescent="0.2">
      <c r="A197" s="19">
        <v>42768</v>
      </c>
      <c r="B197" s="20">
        <v>0.80954861111111109</v>
      </c>
      <c r="C197" s="18" t="s">
        <v>621</v>
      </c>
      <c r="D197" s="18" t="s">
        <v>163</v>
      </c>
      <c r="E197" s="18" t="s">
        <v>628</v>
      </c>
      <c r="F197" s="18" t="s">
        <v>78</v>
      </c>
      <c r="G197" s="18" t="s">
        <v>79</v>
      </c>
      <c r="H197" s="18">
        <v>8</v>
      </c>
      <c r="I197" s="18">
        <v>-0.43</v>
      </c>
      <c r="J197" s="18">
        <v>7.57</v>
      </c>
      <c r="K197" s="18" t="s">
        <v>164</v>
      </c>
      <c r="L197" s="18" t="s">
        <v>81</v>
      </c>
      <c r="M197" s="18" t="s">
        <v>1708</v>
      </c>
      <c r="N197" s="18" t="s">
        <v>630</v>
      </c>
      <c r="O197" s="18" t="s">
        <v>1108</v>
      </c>
    </row>
    <row r="198" spans="1:15" x14ac:dyDescent="0.2">
      <c r="J198" s="18">
        <f>SUBTOTAL(9,J2:J197)</f>
        <v>1558.2100000000009</v>
      </c>
    </row>
  </sheetData>
  <autoFilter ref="A1:O197" xr:uid="{00000000-0009-0000-0000-000006000000}"/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O105"/>
  <sheetViews>
    <sheetView topLeftCell="P1" workbookViewId="0">
      <selection activeCell="P1" sqref="P1:AN1048576"/>
    </sheetView>
  </sheetViews>
  <sheetFormatPr defaultRowHeight="12.75" x14ac:dyDescent="0.2"/>
  <cols>
    <col min="1" max="1" width="10.140625" style="18" bestFit="1" customWidth="1"/>
    <col min="2" max="2" width="8.140625" style="18" customWidth="1"/>
    <col min="3" max="3" width="9.5703125" style="18" customWidth="1"/>
    <col min="4" max="4" width="16.85546875" style="18" bestFit="1" customWidth="1"/>
    <col min="5" max="6" width="9.85546875" style="18" customWidth="1"/>
    <col min="7" max="7" width="8.42578125" style="18" customWidth="1"/>
    <col min="8" max="8" width="8.7109375" style="18" bestFit="1" customWidth="1"/>
    <col min="9" max="9" width="5.5703125" style="18" bestFit="1" customWidth="1"/>
    <col min="10" max="10" width="8.7109375" style="18" bestFit="1" customWidth="1"/>
    <col min="11" max="11" width="14.140625" style="18" customWidth="1"/>
    <col min="12" max="12" width="34" style="18" customWidth="1"/>
    <col min="13" max="13" width="20.140625" style="18" customWidth="1"/>
    <col min="14" max="14" width="14" style="18" customWidth="1"/>
    <col min="15" max="15" width="110.28515625" style="18" bestFit="1" customWidth="1"/>
    <col min="16" max="16384" width="9.140625" style="18"/>
  </cols>
  <sheetData>
    <row r="1" spans="1:15" x14ac:dyDescent="0.2">
      <c r="A1" s="18" t="s">
        <v>8</v>
      </c>
      <c r="B1" s="18" t="s">
        <v>607</v>
      </c>
      <c r="C1" s="18" t="s">
        <v>608</v>
      </c>
      <c r="D1" s="18" t="s">
        <v>609</v>
      </c>
      <c r="E1" s="18" t="s">
        <v>610</v>
      </c>
      <c r="F1" s="18" t="s">
        <v>611</v>
      </c>
      <c r="G1" s="18" t="s">
        <v>612</v>
      </c>
      <c r="H1" s="18" t="s">
        <v>613</v>
      </c>
      <c r="I1" s="18" t="s">
        <v>614</v>
      </c>
      <c r="J1" s="18" t="s">
        <v>615</v>
      </c>
      <c r="K1" s="18" t="s">
        <v>616</v>
      </c>
      <c r="L1" s="18" t="s">
        <v>617</v>
      </c>
      <c r="M1" s="18" t="s">
        <v>618</v>
      </c>
      <c r="N1" s="18" t="s">
        <v>619</v>
      </c>
      <c r="O1" s="18" t="s">
        <v>620</v>
      </c>
    </row>
    <row r="2" spans="1:15" x14ac:dyDescent="0.2">
      <c r="A2" s="19">
        <v>42707</v>
      </c>
      <c r="B2" s="20">
        <v>0.20678240740740739</v>
      </c>
      <c r="C2" s="18" t="s">
        <v>621</v>
      </c>
      <c r="D2" s="18" t="s">
        <v>1124</v>
      </c>
      <c r="E2" s="18" t="s">
        <v>628</v>
      </c>
      <c r="F2" s="18" t="s">
        <v>78</v>
      </c>
      <c r="G2" s="18" t="s">
        <v>79</v>
      </c>
      <c r="H2" s="18">
        <v>4</v>
      </c>
      <c r="I2" s="18">
        <v>-0.32</v>
      </c>
      <c r="J2" s="18">
        <v>3.68</v>
      </c>
      <c r="K2" s="18" t="s">
        <v>1125</v>
      </c>
      <c r="L2" s="18" t="s">
        <v>81</v>
      </c>
      <c r="M2" s="18" t="s">
        <v>1258</v>
      </c>
      <c r="N2" s="18" t="s">
        <v>630</v>
      </c>
      <c r="O2" s="18" t="s">
        <v>37</v>
      </c>
    </row>
    <row r="3" spans="1:15" x14ac:dyDescent="0.2">
      <c r="A3" s="19">
        <v>42707</v>
      </c>
      <c r="B3" s="20">
        <v>0.77240740740740732</v>
      </c>
      <c r="C3" s="18" t="s">
        <v>621</v>
      </c>
      <c r="D3" s="18" t="s">
        <v>1191</v>
      </c>
      <c r="E3" s="18" t="s">
        <v>628</v>
      </c>
      <c r="F3" s="18" t="s">
        <v>78</v>
      </c>
      <c r="G3" s="18" t="s">
        <v>79</v>
      </c>
      <c r="H3" s="18">
        <v>4</v>
      </c>
      <c r="I3" s="18">
        <v>-0.32</v>
      </c>
      <c r="J3" s="18">
        <v>3.68</v>
      </c>
      <c r="K3" s="18" t="s">
        <v>1192</v>
      </c>
      <c r="L3" s="18" t="s">
        <v>81</v>
      </c>
      <c r="M3" s="18" t="s">
        <v>1259</v>
      </c>
      <c r="N3" s="18" t="s">
        <v>630</v>
      </c>
      <c r="O3" s="18" t="s">
        <v>37</v>
      </c>
    </row>
    <row r="4" spans="1:15" x14ac:dyDescent="0.2">
      <c r="A4" s="19">
        <v>42708</v>
      </c>
      <c r="B4" s="20">
        <v>5.8067129629629628E-2</v>
      </c>
      <c r="C4" s="18" t="s">
        <v>621</v>
      </c>
      <c r="D4" s="18" t="s">
        <v>319</v>
      </c>
      <c r="E4" s="18" t="s">
        <v>1260</v>
      </c>
      <c r="F4" s="18" t="s">
        <v>78</v>
      </c>
      <c r="G4" s="18" t="s">
        <v>79</v>
      </c>
      <c r="H4" s="18">
        <v>-17.84</v>
      </c>
      <c r="I4" s="18">
        <v>0</v>
      </c>
      <c r="J4" s="18">
        <v>-17.84</v>
      </c>
      <c r="K4" s="18" t="s">
        <v>320</v>
      </c>
      <c r="L4" s="18" t="s">
        <v>320</v>
      </c>
      <c r="M4" s="18" t="s">
        <v>1261</v>
      </c>
      <c r="N4" s="18" t="s">
        <v>630</v>
      </c>
    </row>
    <row r="5" spans="1:15" x14ac:dyDescent="0.2">
      <c r="A5" s="19">
        <v>42708</v>
      </c>
      <c r="B5" s="20">
        <v>0.34733796296296293</v>
      </c>
      <c r="C5" s="18" t="s">
        <v>621</v>
      </c>
      <c r="D5" s="18" t="s">
        <v>1167</v>
      </c>
      <c r="E5" s="18" t="s">
        <v>848</v>
      </c>
      <c r="F5" s="18" t="s">
        <v>78</v>
      </c>
      <c r="G5" s="18" t="s">
        <v>79</v>
      </c>
      <c r="H5" s="18">
        <v>-26.99</v>
      </c>
      <c r="I5" s="18">
        <v>0</v>
      </c>
      <c r="J5" s="18">
        <v>-26.99</v>
      </c>
      <c r="K5" s="18" t="s">
        <v>1168</v>
      </c>
      <c r="L5" s="18" t="s">
        <v>1168</v>
      </c>
      <c r="M5" s="18" t="s">
        <v>1262</v>
      </c>
      <c r="N5" s="18" t="s">
        <v>88</v>
      </c>
    </row>
    <row r="6" spans="1:15" x14ac:dyDescent="0.2">
      <c r="A6" s="19">
        <v>42708</v>
      </c>
      <c r="B6" s="20">
        <v>0.36520833333333336</v>
      </c>
      <c r="C6" s="18" t="s">
        <v>621</v>
      </c>
      <c r="D6" s="18" t="s">
        <v>1167</v>
      </c>
      <c r="E6" s="18" t="s">
        <v>848</v>
      </c>
      <c r="F6" s="18" t="s">
        <v>78</v>
      </c>
      <c r="G6" s="18" t="s">
        <v>79</v>
      </c>
      <c r="H6" s="18">
        <v>-10.5</v>
      </c>
      <c r="I6" s="18">
        <v>0</v>
      </c>
      <c r="J6" s="18">
        <v>-10.5</v>
      </c>
      <c r="K6" s="18" t="s">
        <v>1168</v>
      </c>
      <c r="L6" s="18" t="s">
        <v>1168</v>
      </c>
      <c r="M6" s="18" t="s">
        <v>1263</v>
      </c>
      <c r="N6" s="18" t="s">
        <v>88</v>
      </c>
    </row>
    <row r="7" spans="1:15" x14ac:dyDescent="0.2">
      <c r="A7" s="19">
        <v>42708</v>
      </c>
      <c r="B7" s="20">
        <v>0.57748842592592597</v>
      </c>
      <c r="C7" s="18" t="s">
        <v>621</v>
      </c>
      <c r="D7" s="18" t="s">
        <v>1167</v>
      </c>
      <c r="E7" s="18" t="s">
        <v>848</v>
      </c>
      <c r="F7" s="18" t="s">
        <v>78</v>
      </c>
      <c r="G7" s="18" t="s">
        <v>79</v>
      </c>
      <c r="H7" s="18">
        <v>-14.46</v>
      </c>
      <c r="I7" s="18">
        <v>0</v>
      </c>
      <c r="J7" s="18">
        <v>-14.46</v>
      </c>
      <c r="K7" s="18" t="s">
        <v>1168</v>
      </c>
      <c r="L7" s="18" t="s">
        <v>1168</v>
      </c>
      <c r="M7" s="18" t="s">
        <v>1264</v>
      </c>
      <c r="N7" s="18" t="s">
        <v>88</v>
      </c>
    </row>
    <row r="8" spans="1:15" x14ac:dyDescent="0.2">
      <c r="A8" s="19">
        <v>42708</v>
      </c>
      <c r="B8" s="20">
        <v>0.57965277777777779</v>
      </c>
      <c r="C8" s="18" t="s">
        <v>621</v>
      </c>
      <c r="D8" s="18" t="s">
        <v>461</v>
      </c>
      <c r="E8" s="18" t="s">
        <v>682</v>
      </c>
      <c r="F8" s="18" t="s">
        <v>78</v>
      </c>
      <c r="G8" s="18" t="s">
        <v>79</v>
      </c>
      <c r="H8" s="18">
        <v>20</v>
      </c>
      <c r="I8" s="18">
        <v>-0.78</v>
      </c>
      <c r="J8" s="18">
        <v>19.22</v>
      </c>
      <c r="K8" s="18" t="s">
        <v>462</v>
      </c>
      <c r="L8" s="18" t="s">
        <v>81</v>
      </c>
      <c r="M8" s="18" t="s">
        <v>1265</v>
      </c>
      <c r="N8" s="18" t="s">
        <v>88</v>
      </c>
    </row>
    <row r="9" spans="1:15" x14ac:dyDescent="0.2">
      <c r="A9" s="19">
        <v>42708</v>
      </c>
      <c r="B9" s="20">
        <v>0.6411458333333333</v>
      </c>
      <c r="C9" s="18" t="s">
        <v>621</v>
      </c>
      <c r="D9" s="18" t="s">
        <v>1266</v>
      </c>
      <c r="E9" s="18" t="s">
        <v>682</v>
      </c>
      <c r="F9" s="18" t="s">
        <v>78</v>
      </c>
      <c r="G9" s="18" t="s">
        <v>79</v>
      </c>
      <c r="H9" s="18">
        <v>20</v>
      </c>
      <c r="I9" s="18">
        <v>-0.78</v>
      </c>
      <c r="J9" s="18">
        <v>19.22</v>
      </c>
      <c r="K9" s="18" t="s">
        <v>1267</v>
      </c>
      <c r="L9" s="18" t="s">
        <v>81</v>
      </c>
      <c r="M9" s="18" t="s">
        <v>1268</v>
      </c>
      <c r="N9" s="18" t="s">
        <v>88</v>
      </c>
    </row>
    <row r="10" spans="1:15" x14ac:dyDescent="0.2">
      <c r="A10" s="19">
        <v>42708</v>
      </c>
      <c r="B10" s="20">
        <v>0.79607638888888888</v>
      </c>
      <c r="C10" s="18" t="s">
        <v>621</v>
      </c>
      <c r="D10" s="18" t="s">
        <v>714</v>
      </c>
      <c r="E10" s="18" t="s">
        <v>628</v>
      </c>
      <c r="F10" s="18" t="s">
        <v>78</v>
      </c>
      <c r="G10" s="18" t="s">
        <v>79</v>
      </c>
      <c r="H10" s="18">
        <v>12</v>
      </c>
      <c r="I10" s="18">
        <v>-0.55000000000000004</v>
      </c>
      <c r="J10" s="18">
        <v>11.45</v>
      </c>
      <c r="K10" s="18" t="s">
        <v>715</v>
      </c>
      <c r="L10" s="18" t="s">
        <v>81</v>
      </c>
      <c r="M10" s="18" t="s">
        <v>1269</v>
      </c>
      <c r="N10" s="18" t="s">
        <v>630</v>
      </c>
      <c r="O10" s="18" t="s">
        <v>37</v>
      </c>
    </row>
    <row r="11" spans="1:15" x14ac:dyDescent="0.2">
      <c r="A11" s="19">
        <v>42708</v>
      </c>
      <c r="B11" s="20">
        <v>0.84864583333333332</v>
      </c>
      <c r="C11" s="18" t="s">
        <v>621</v>
      </c>
      <c r="D11" s="18" t="s">
        <v>1266</v>
      </c>
      <c r="E11" s="18" t="s">
        <v>628</v>
      </c>
      <c r="F11" s="18" t="s">
        <v>78</v>
      </c>
      <c r="G11" s="18" t="s">
        <v>79</v>
      </c>
      <c r="H11" s="18">
        <v>20</v>
      </c>
      <c r="I11" s="18">
        <v>-0.78</v>
      </c>
      <c r="J11" s="18">
        <v>19.22</v>
      </c>
      <c r="K11" s="18" t="s">
        <v>1267</v>
      </c>
      <c r="L11" s="18" t="s">
        <v>81</v>
      </c>
      <c r="M11" s="18" t="s">
        <v>1270</v>
      </c>
      <c r="N11" s="18" t="s">
        <v>630</v>
      </c>
      <c r="O11" s="18" t="s">
        <v>1095</v>
      </c>
    </row>
    <row r="12" spans="1:15" x14ac:dyDescent="0.2">
      <c r="A12" s="19">
        <v>42709</v>
      </c>
      <c r="B12" s="20">
        <v>0.48413194444444446</v>
      </c>
      <c r="C12" s="18" t="s">
        <v>621</v>
      </c>
      <c r="D12" s="18" t="s">
        <v>1271</v>
      </c>
      <c r="E12" s="18" t="s">
        <v>848</v>
      </c>
      <c r="F12" s="18" t="s">
        <v>78</v>
      </c>
      <c r="G12" s="18" t="s">
        <v>79</v>
      </c>
      <c r="H12" s="21">
        <v>-1199.9000000000001</v>
      </c>
      <c r="I12" s="18">
        <v>0</v>
      </c>
      <c r="J12" s="21">
        <v>-1199.9000000000001</v>
      </c>
      <c r="K12" s="18" t="s">
        <v>1272</v>
      </c>
      <c r="L12" s="18" t="s">
        <v>1272</v>
      </c>
      <c r="M12" s="18" t="s">
        <v>1273</v>
      </c>
      <c r="N12" s="18" t="s">
        <v>88</v>
      </c>
      <c r="O12" s="18" t="s">
        <v>1274</v>
      </c>
    </row>
    <row r="13" spans="1:15" x14ac:dyDescent="0.2">
      <c r="A13" s="19">
        <v>42709</v>
      </c>
      <c r="B13" s="20">
        <v>0.53405092592592596</v>
      </c>
      <c r="C13" s="18" t="s">
        <v>621</v>
      </c>
      <c r="D13" s="18" t="s">
        <v>184</v>
      </c>
      <c r="E13" s="18" t="s">
        <v>628</v>
      </c>
      <c r="F13" s="18" t="s">
        <v>78</v>
      </c>
      <c r="G13" s="18" t="s">
        <v>79</v>
      </c>
      <c r="H13" s="18">
        <v>6</v>
      </c>
      <c r="I13" s="18">
        <v>-0.37</v>
      </c>
      <c r="J13" s="18">
        <v>5.63</v>
      </c>
      <c r="K13" s="18" t="s">
        <v>185</v>
      </c>
      <c r="L13" s="18" t="s">
        <v>81</v>
      </c>
      <c r="M13" s="18" t="s">
        <v>1275</v>
      </c>
      <c r="N13" s="18" t="s">
        <v>630</v>
      </c>
      <c r="O13" s="18" t="s">
        <v>36</v>
      </c>
    </row>
    <row r="14" spans="1:15" x14ac:dyDescent="0.2">
      <c r="A14" s="19">
        <v>42709</v>
      </c>
      <c r="B14" s="20">
        <v>0.59049768518518519</v>
      </c>
      <c r="C14" s="18" t="s">
        <v>621</v>
      </c>
      <c r="D14" s="18" t="s">
        <v>92</v>
      </c>
      <c r="E14" s="18" t="s">
        <v>628</v>
      </c>
      <c r="F14" s="18" t="s">
        <v>78</v>
      </c>
      <c r="G14" s="18" t="s">
        <v>79</v>
      </c>
      <c r="H14" s="18">
        <v>6</v>
      </c>
      <c r="I14" s="18">
        <v>-0.37</v>
      </c>
      <c r="J14" s="18">
        <v>5.63</v>
      </c>
      <c r="K14" s="18" t="s">
        <v>93</v>
      </c>
      <c r="L14" s="18" t="s">
        <v>81</v>
      </c>
      <c r="M14" s="18" t="s">
        <v>1276</v>
      </c>
      <c r="N14" s="18" t="s">
        <v>630</v>
      </c>
      <c r="O14" s="18" t="s">
        <v>36</v>
      </c>
    </row>
    <row r="15" spans="1:15" x14ac:dyDescent="0.2">
      <c r="A15" s="19">
        <v>42709</v>
      </c>
      <c r="B15" s="20">
        <v>0.60744212962962962</v>
      </c>
      <c r="C15" s="18" t="s">
        <v>621</v>
      </c>
      <c r="D15" s="18" t="s">
        <v>319</v>
      </c>
      <c r="E15" s="18" t="s">
        <v>628</v>
      </c>
      <c r="F15" s="18" t="s">
        <v>78</v>
      </c>
      <c r="G15" s="18" t="s">
        <v>79</v>
      </c>
      <c r="H15" s="18">
        <v>4</v>
      </c>
      <c r="I15" s="18">
        <v>-0.32</v>
      </c>
      <c r="J15" s="18">
        <v>3.68</v>
      </c>
      <c r="K15" s="18" t="s">
        <v>320</v>
      </c>
      <c r="L15" s="18" t="s">
        <v>81</v>
      </c>
      <c r="M15" s="18" t="s">
        <v>1277</v>
      </c>
      <c r="N15" s="18" t="s">
        <v>630</v>
      </c>
      <c r="O15" s="18" t="s">
        <v>37</v>
      </c>
    </row>
    <row r="16" spans="1:15" x14ac:dyDescent="0.2">
      <c r="A16" s="19">
        <v>42709</v>
      </c>
      <c r="B16" s="20">
        <v>0.67718750000000005</v>
      </c>
      <c r="C16" s="18" t="s">
        <v>621</v>
      </c>
      <c r="D16" s="18" t="s">
        <v>178</v>
      </c>
      <c r="E16" s="18" t="s">
        <v>628</v>
      </c>
      <c r="F16" s="18" t="s">
        <v>78</v>
      </c>
      <c r="G16" s="18" t="s">
        <v>79</v>
      </c>
      <c r="H16" s="18">
        <v>8</v>
      </c>
      <c r="I16" s="18">
        <v>-0.43</v>
      </c>
      <c r="J16" s="18">
        <v>7.57</v>
      </c>
      <c r="K16" s="18" t="s">
        <v>179</v>
      </c>
      <c r="L16" s="18" t="s">
        <v>81</v>
      </c>
      <c r="M16" s="18" t="s">
        <v>1278</v>
      </c>
      <c r="N16" s="18" t="s">
        <v>630</v>
      </c>
      <c r="O16" s="18" t="s">
        <v>37</v>
      </c>
    </row>
    <row r="17" spans="1:15" x14ac:dyDescent="0.2">
      <c r="A17" s="19">
        <v>42709</v>
      </c>
      <c r="B17" s="20">
        <v>0.69803240740740735</v>
      </c>
      <c r="C17" s="18" t="s">
        <v>621</v>
      </c>
      <c r="D17" s="18" t="s">
        <v>110</v>
      </c>
      <c r="E17" s="18" t="s">
        <v>628</v>
      </c>
      <c r="F17" s="18" t="s">
        <v>78</v>
      </c>
      <c r="G17" s="18" t="s">
        <v>79</v>
      </c>
      <c r="H17" s="18">
        <v>10</v>
      </c>
      <c r="I17" s="18">
        <v>-0.49</v>
      </c>
      <c r="J17" s="18">
        <v>9.51</v>
      </c>
      <c r="K17" s="18" t="s">
        <v>111</v>
      </c>
      <c r="L17" s="18" t="s">
        <v>81</v>
      </c>
      <c r="M17" s="18" t="s">
        <v>1279</v>
      </c>
      <c r="N17" s="18" t="s">
        <v>630</v>
      </c>
      <c r="O17" s="18" t="s">
        <v>1110</v>
      </c>
    </row>
    <row r="18" spans="1:15" x14ac:dyDescent="0.2">
      <c r="A18" s="19">
        <v>42709</v>
      </c>
      <c r="B18" s="20">
        <v>0.73894675925925923</v>
      </c>
      <c r="C18" s="18" t="s">
        <v>621</v>
      </c>
      <c r="D18" s="18" t="s">
        <v>1280</v>
      </c>
      <c r="E18" s="18" t="s">
        <v>682</v>
      </c>
      <c r="F18" s="18" t="s">
        <v>78</v>
      </c>
      <c r="G18" s="18" t="s">
        <v>79</v>
      </c>
      <c r="H18" s="18">
        <v>20</v>
      </c>
      <c r="I18" s="18">
        <v>-0.78</v>
      </c>
      <c r="J18" s="18">
        <v>19.22</v>
      </c>
      <c r="K18" s="18" t="s">
        <v>1281</v>
      </c>
      <c r="L18" s="18" t="s">
        <v>81</v>
      </c>
      <c r="M18" s="18" t="s">
        <v>1282</v>
      </c>
      <c r="N18" s="18" t="s">
        <v>88</v>
      </c>
    </row>
    <row r="19" spans="1:15" x14ac:dyDescent="0.2">
      <c r="A19" s="19">
        <v>42709</v>
      </c>
      <c r="B19" s="20">
        <v>0.76950231481481479</v>
      </c>
      <c r="C19" s="18" t="s">
        <v>621</v>
      </c>
      <c r="D19" s="18" t="s">
        <v>1058</v>
      </c>
      <c r="E19" s="18" t="s">
        <v>628</v>
      </c>
      <c r="F19" s="18" t="s">
        <v>78</v>
      </c>
      <c r="G19" s="18" t="s">
        <v>79</v>
      </c>
      <c r="H19" s="18">
        <v>4</v>
      </c>
      <c r="I19" s="18">
        <v>-0.32</v>
      </c>
      <c r="J19" s="18">
        <v>3.68</v>
      </c>
      <c r="K19" s="18" t="s">
        <v>1059</v>
      </c>
      <c r="L19" s="18" t="s">
        <v>81</v>
      </c>
      <c r="M19" s="18" t="s">
        <v>1283</v>
      </c>
      <c r="N19" s="18" t="s">
        <v>630</v>
      </c>
      <c r="O19" s="18" t="s">
        <v>852</v>
      </c>
    </row>
    <row r="20" spans="1:15" x14ac:dyDescent="0.2">
      <c r="A20" s="19">
        <v>42709</v>
      </c>
      <c r="B20" s="20">
        <v>0.78909722222222223</v>
      </c>
      <c r="C20" s="18" t="s">
        <v>621</v>
      </c>
      <c r="D20" s="18" t="s">
        <v>1032</v>
      </c>
      <c r="E20" s="18" t="s">
        <v>628</v>
      </c>
      <c r="F20" s="18" t="s">
        <v>78</v>
      </c>
      <c r="G20" s="18" t="s">
        <v>79</v>
      </c>
      <c r="H20" s="18">
        <v>4</v>
      </c>
      <c r="I20" s="18">
        <v>-0.32</v>
      </c>
      <c r="J20" s="18">
        <v>3.68</v>
      </c>
      <c r="K20" s="18" t="s">
        <v>1033</v>
      </c>
      <c r="L20" s="18" t="s">
        <v>81</v>
      </c>
      <c r="M20" s="18" t="s">
        <v>1284</v>
      </c>
      <c r="N20" s="18" t="s">
        <v>630</v>
      </c>
      <c r="O20" s="18" t="s">
        <v>37</v>
      </c>
    </row>
    <row r="21" spans="1:15" x14ac:dyDescent="0.2">
      <c r="A21" s="19">
        <v>42709</v>
      </c>
      <c r="B21" s="20">
        <v>0.81449074074074079</v>
      </c>
      <c r="C21" s="18" t="s">
        <v>621</v>
      </c>
      <c r="D21" s="18" t="s">
        <v>231</v>
      </c>
      <c r="E21" s="18" t="s">
        <v>628</v>
      </c>
      <c r="F21" s="18" t="s">
        <v>78</v>
      </c>
      <c r="G21" s="18" t="s">
        <v>79</v>
      </c>
      <c r="H21" s="18">
        <v>4</v>
      </c>
      <c r="I21" s="18">
        <v>-0.32</v>
      </c>
      <c r="J21" s="18">
        <v>3.68</v>
      </c>
      <c r="K21" s="18" t="s">
        <v>232</v>
      </c>
      <c r="L21" s="18" t="s">
        <v>81</v>
      </c>
      <c r="M21" s="18" t="s">
        <v>1285</v>
      </c>
      <c r="N21" s="18" t="s">
        <v>630</v>
      </c>
      <c r="O21" s="18" t="s">
        <v>37</v>
      </c>
    </row>
    <row r="22" spans="1:15" x14ac:dyDescent="0.2">
      <c r="A22" s="19">
        <v>42709</v>
      </c>
      <c r="B22" s="20">
        <v>0.83335648148148145</v>
      </c>
      <c r="C22" s="18" t="s">
        <v>621</v>
      </c>
      <c r="D22" s="18" t="s">
        <v>1183</v>
      </c>
      <c r="E22" s="18" t="s">
        <v>682</v>
      </c>
      <c r="F22" s="18" t="s">
        <v>78</v>
      </c>
      <c r="G22" s="18" t="s">
        <v>79</v>
      </c>
      <c r="H22" s="18">
        <v>20</v>
      </c>
      <c r="I22" s="18">
        <v>-0.78</v>
      </c>
      <c r="J22" s="18">
        <v>19.22</v>
      </c>
      <c r="K22" s="18" t="s">
        <v>1184</v>
      </c>
      <c r="L22" s="18" t="s">
        <v>81</v>
      </c>
      <c r="M22" s="18" t="s">
        <v>1286</v>
      </c>
      <c r="N22" s="18" t="s">
        <v>630</v>
      </c>
    </row>
    <row r="23" spans="1:15" x14ac:dyDescent="0.2">
      <c r="A23" s="19">
        <v>42709</v>
      </c>
      <c r="B23" s="20">
        <v>0.85042824074074075</v>
      </c>
      <c r="C23" s="18" t="s">
        <v>621</v>
      </c>
      <c r="D23" s="18" t="s">
        <v>714</v>
      </c>
      <c r="E23" s="18" t="s">
        <v>628</v>
      </c>
      <c r="F23" s="18" t="s">
        <v>78</v>
      </c>
      <c r="G23" s="18" t="s">
        <v>79</v>
      </c>
      <c r="H23" s="18">
        <v>4</v>
      </c>
      <c r="I23" s="18">
        <v>-0.32</v>
      </c>
      <c r="J23" s="18">
        <v>3.68</v>
      </c>
      <c r="K23" s="18" t="s">
        <v>715</v>
      </c>
      <c r="L23" s="18" t="s">
        <v>81</v>
      </c>
      <c r="M23" s="18" t="s">
        <v>1287</v>
      </c>
      <c r="N23" s="18" t="s">
        <v>630</v>
      </c>
      <c r="O23" s="18" t="s">
        <v>37</v>
      </c>
    </row>
    <row r="24" spans="1:15" x14ac:dyDescent="0.2">
      <c r="A24" s="19">
        <v>42709</v>
      </c>
      <c r="B24" s="20">
        <v>0.92167824074074067</v>
      </c>
      <c r="C24" s="18" t="s">
        <v>621</v>
      </c>
      <c r="D24" s="18" t="s">
        <v>1016</v>
      </c>
      <c r="E24" s="18" t="s">
        <v>628</v>
      </c>
      <c r="F24" s="18" t="s">
        <v>78</v>
      </c>
      <c r="G24" s="18" t="s">
        <v>79</v>
      </c>
      <c r="H24" s="18">
        <v>8</v>
      </c>
      <c r="I24" s="18">
        <v>-0.43</v>
      </c>
      <c r="J24" s="18">
        <v>7.57</v>
      </c>
      <c r="K24" s="18" t="s">
        <v>1017</v>
      </c>
      <c r="L24" s="18" t="s">
        <v>81</v>
      </c>
      <c r="M24" s="18" t="s">
        <v>1288</v>
      </c>
      <c r="N24" s="18" t="s">
        <v>630</v>
      </c>
      <c r="O24" s="18" t="s">
        <v>1108</v>
      </c>
    </row>
    <row r="25" spans="1:15" x14ac:dyDescent="0.2">
      <c r="A25" s="19">
        <v>42710</v>
      </c>
      <c r="B25" s="20">
        <v>0.28033564814814815</v>
      </c>
      <c r="C25" s="18" t="s">
        <v>621</v>
      </c>
      <c r="E25" s="18" t="s">
        <v>790</v>
      </c>
      <c r="F25" s="18" t="s">
        <v>636</v>
      </c>
      <c r="G25" s="18" t="s">
        <v>79</v>
      </c>
      <c r="H25" s="18">
        <v>-504.52</v>
      </c>
      <c r="I25" s="18">
        <v>0</v>
      </c>
      <c r="J25" s="18">
        <v>-504.52</v>
      </c>
      <c r="M25" s="18" t="s">
        <v>1289</v>
      </c>
    </row>
    <row r="26" spans="1:15" x14ac:dyDescent="0.2">
      <c r="A26" s="19">
        <v>42710</v>
      </c>
      <c r="B26" s="20">
        <v>0.28035879629629629</v>
      </c>
      <c r="C26" s="18" t="s">
        <v>621</v>
      </c>
      <c r="E26" s="18" t="s">
        <v>790</v>
      </c>
      <c r="F26" s="18" t="s">
        <v>78</v>
      </c>
      <c r="G26" s="18" t="s">
        <v>79</v>
      </c>
      <c r="H26" s="18">
        <v>-504.52</v>
      </c>
      <c r="I26" s="18">
        <v>0</v>
      </c>
      <c r="J26" s="18">
        <v>-504.52</v>
      </c>
      <c r="M26" s="18" t="s">
        <v>1289</v>
      </c>
    </row>
    <row r="27" spans="1:15" x14ac:dyDescent="0.2">
      <c r="A27" s="19">
        <v>42710</v>
      </c>
      <c r="B27" s="20">
        <v>0.38548611111111114</v>
      </c>
      <c r="C27" s="18" t="s">
        <v>621</v>
      </c>
      <c r="D27" s="18" t="s">
        <v>163</v>
      </c>
      <c r="E27" s="18" t="s">
        <v>628</v>
      </c>
      <c r="F27" s="18" t="s">
        <v>78</v>
      </c>
      <c r="G27" s="18" t="s">
        <v>79</v>
      </c>
      <c r="H27" s="18">
        <v>12</v>
      </c>
      <c r="I27" s="18">
        <v>-0.55000000000000004</v>
      </c>
      <c r="J27" s="18">
        <v>11.45</v>
      </c>
      <c r="K27" s="18" t="s">
        <v>164</v>
      </c>
      <c r="L27" s="18" t="s">
        <v>81</v>
      </c>
      <c r="M27" s="18" t="s">
        <v>1290</v>
      </c>
      <c r="N27" s="18" t="s">
        <v>630</v>
      </c>
      <c r="O27" s="18" t="s">
        <v>36</v>
      </c>
    </row>
    <row r="28" spans="1:15" x14ac:dyDescent="0.2">
      <c r="A28" s="19">
        <v>42710</v>
      </c>
      <c r="B28" s="20">
        <v>0.59275462962962966</v>
      </c>
      <c r="C28" s="18" t="s">
        <v>621</v>
      </c>
      <c r="D28" s="18" t="s">
        <v>234</v>
      </c>
      <c r="E28" s="18" t="s">
        <v>628</v>
      </c>
      <c r="F28" s="18" t="s">
        <v>78</v>
      </c>
      <c r="G28" s="18" t="s">
        <v>79</v>
      </c>
      <c r="H28" s="18">
        <v>6</v>
      </c>
      <c r="I28" s="18">
        <v>-0.37</v>
      </c>
      <c r="J28" s="18">
        <v>5.63</v>
      </c>
      <c r="K28" s="18" t="s">
        <v>235</v>
      </c>
      <c r="L28" s="18" t="s">
        <v>81</v>
      </c>
      <c r="M28" s="18" t="s">
        <v>1291</v>
      </c>
      <c r="N28" s="18" t="s">
        <v>630</v>
      </c>
      <c r="O28" s="18" t="s">
        <v>36</v>
      </c>
    </row>
    <row r="29" spans="1:15" x14ac:dyDescent="0.2">
      <c r="A29" s="19">
        <v>42710</v>
      </c>
      <c r="B29" s="20">
        <v>0.68453703703703705</v>
      </c>
      <c r="C29" s="18" t="s">
        <v>621</v>
      </c>
      <c r="D29" s="18" t="s">
        <v>1009</v>
      </c>
      <c r="E29" s="18" t="s">
        <v>628</v>
      </c>
      <c r="F29" s="18" t="s">
        <v>78</v>
      </c>
      <c r="G29" s="18" t="s">
        <v>79</v>
      </c>
      <c r="H29" s="18">
        <v>6</v>
      </c>
      <c r="I29" s="18">
        <v>-0.37</v>
      </c>
      <c r="J29" s="18">
        <v>5.63</v>
      </c>
      <c r="K29" s="18" t="s">
        <v>1208</v>
      </c>
      <c r="L29" s="18" t="s">
        <v>81</v>
      </c>
      <c r="M29" s="18" t="s">
        <v>1292</v>
      </c>
      <c r="N29" s="18" t="s">
        <v>630</v>
      </c>
      <c r="O29" s="18" t="s">
        <v>36</v>
      </c>
    </row>
    <row r="30" spans="1:15" x14ac:dyDescent="0.2">
      <c r="A30" s="19">
        <v>42710</v>
      </c>
      <c r="B30" s="20">
        <v>0.68881944444444443</v>
      </c>
      <c r="C30" s="18" t="s">
        <v>621</v>
      </c>
      <c r="D30" s="18" t="s">
        <v>145</v>
      </c>
      <c r="E30" s="18" t="s">
        <v>628</v>
      </c>
      <c r="F30" s="18" t="s">
        <v>78</v>
      </c>
      <c r="G30" s="18" t="s">
        <v>79</v>
      </c>
      <c r="H30" s="18">
        <v>4</v>
      </c>
      <c r="I30" s="18">
        <v>-0.32</v>
      </c>
      <c r="J30" s="18">
        <v>3.68</v>
      </c>
      <c r="K30" s="18" t="s">
        <v>146</v>
      </c>
      <c r="L30" s="18" t="s">
        <v>81</v>
      </c>
      <c r="M30" s="18" t="s">
        <v>1293</v>
      </c>
      <c r="N30" s="18" t="s">
        <v>630</v>
      </c>
      <c r="O30" s="18" t="s">
        <v>852</v>
      </c>
    </row>
    <row r="31" spans="1:15" x14ac:dyDescent="0.2">
      <c r="A31" s="19">
        <v>42710</v>
      </c>
      <c r="B31" s="20">
        <v>0.71204861111111117</v>
      </c>
      <c r="C31" s="18" t="s">
        <v>621</v>
      </c>
      <c r="D31" s="18" t="s">
        <v>345</v>
      </c>
      <c r="E31" s="18" t="s">
        <v>628</v>
      </c>
      <c r="F31" s="18" t="s">
        <v>78</v>
      </c>
      <c r="G31" s="18" t="s">
        <v>79</v>
      </c>
      <c r="H31" s="18">
        <v>12</v>
      </c>
      <c r="I31" s="18">
        <v>-0.55000000000000004</v>
      </c>
      <c r="J31" s="18">
        <v>11.45</v>
      </c>
      <c r="K31" s="18" t="s">
        <v>676</v>
      </c>
      <c r="L31" s="18" t="s">
        <v>81</v>
      </c>
      <c r="M31" s="18" t="s">
        <v>1294</v>
      </c>
      <c r="N31" s="18" t="s">
        <v>630</v>
      </c>
      <c r="O31" s="18" t="s">
        <v>36</v>
      </c>
    </row>
    <row r="32" spans="1:15" x14ac:dyDescent="0.2">
      <c r="A32" s="19">
        <v>42710</v>
      </c>
      <c r="B32" s="20">
        <v>0.80686342592592597</v>
      </c>
      <c r="C32" s="18" t="s">
        <v>621</v>
      </c>
      <c r="D32" s="18" t="s">
        <v>142</v>
      </c>
      <c r="E32" s="18" t="s">
        <v>628</v>
      </c>
      <c r="F32" s="18" t="s">
        <v>78</v>
      </c>
      <c r="G32" s="18" t="s">
        <v>79</v>
      </c>
      <c r="H32" s="18">
        <v>20</v>
      </c>
      <c r="I32" s="18">
        <v>-0.78</v>
      </c>
      <c r="J32" s="18">
        <v>19.22</v>
      </c>
      <c r="K32" s="18" t="s">
        <v>143</v>
      </c>
      <c r="L32" s="18" t="s">
        <v>81</v>
      </c>
      <c r="M32" s="18" t="s">
        <v>1295</v>
      </c>
      <c r="N32" s="18" t="s">
        <v>630</v>
      </c>
      <c r="O32" s="18" t="s">
        <v>53</v>
      </c>
    </row>
    <row r="33" spans="1:15" x14ac:dyDescent="0.2">
      <c r="A33" s="19">
        <v>42710</v>
      </c>
      <c r="B33" s="20">
        <v>0.81354166666666661</v>
      </c>
      <c r="C33" s="18" t="s">
        <v>621</v>
      </c>
      <c r="D33" s="18" t="s">
        <v>1027</v>
      </c>
      <c r="E33" s="18" t="s">
        <v>628</v>
      </c>
      <c r="F33" s="18" t="s">
        <v>78</v>
      </c>
      <c r="G33" s="18" t="s">
        <v>79</v>
      </c>
      <c r="H33" s="18">
        <v>8</v>
      </c>
      <c r="I33" s="18">
        <v>-0.43</v>
      </c>
      <c r="J33" s="18">
        <v>7.57</v>
      </c>
      <c r="K33" s="18" t="s">
        <v>1028</v>
      </c>
      <c r="L33" s="18" t="s">
        <v>81</v>
      </c>
      <c r="M33" s="18" t="s">
        <v>1296</v>
      </c>
      <c r="N33" s="18" t="s">
        <v>630</v>
      </c>
      <c r="O33" s="18" t="s">
        <v>53</v>
      </c>
    </row>
    <row r="34" spans="1:15" x14ac:dyDescent="0.2">
      <c r="A34" s="19">
        <v>42710</v>
      </c>
      <c r="B34" s="20">
        <v>0.87376157407407407</v>
      </c>
      <c r="C34" s="18" t="s">
        <v>621</v>
      </c>
      <c r="D34" s="18" t="s">
        <v>98</v>
      </c>
      <c r="E34" s="18" t="s">
        <v>628</v>
      </c>
      <c r="F34" s="18" t="s">
        <v>78</v>
      </c>
      <c r="G34" s="18" t="s">
        <v>79</v>
      </c>
      <c r="H34" s="18">
        <v>8</v>
      </c>
      <c r="I34" s="18">
        <v>-0.43</v>
      </c>
      <c r="J34" s="18">
        <v>7.57</v>
      </c>
      <c r="K34" s="18" t="s">
        <v>99</v>
      </c>
      <c r="L34" s="18" t="s">
        <v>81</v>
      </c>
      <c r="M34" s="18" t="s">
        <v>1297</v>
      </c>
      <c r="N34" s="18" t="s">
        <v>630</v>
      </c>
      <c r="O34" s="18" t="s">
        <v>53</v>
      </c>
    </row>
    <row r="35" spans="1:15" x14ac:dyDescent="0.2">
      <c r="A35" s="19">
        <v>42710</v>
      </c>
      <c r="B35" s="20">
        <v>0.88797453703703699</v>
      </c>
      <c r="C35" s="18" t="s">
        <v>621</v>
      </c>
      <c r="D35" s="18" t="s">
        <v>145</v>
      </c>
      <c r="E35" s="18" t="s">
        <v>628</v>
      </c>
      <c r="F35" s="18" t="s">
        <v>78</v>
      </c>
      <c r="G35" s="18" t="s">
        <v>79</v>
      </c>
      <c r="H35" s="18">
        <v>8</v>
      </c>
      <c r="I35" s="18">
        <v>-0.43</v>
      </c>
      <c r="J35" s="18">
        <v>7.57</v>
      </c>
      <c r="K35" s="18" t="s">
        <v>146</v>
      </c>
      <c r="L35" s="18" t="s">
        <v>81</v>
      </c>
      <c r="M35" s="18" t="s">
        <v>1298</v>
      </c>
      <c r="N35" s="18" t="s">
        <v>630</v>
      </c>
      <c r="O35" s="18" t="s">
        <v>53</v>
      </c>
    </row>
    <row r="36" spans="1:15" x14ac:dyDescent="0.2">
      <c r="A36" s="19">
        <v>42710</v>
      </c>
      <c r="B36" s="20">
        <v>0.8962500000000001</v>
      </c>
      <c r="C36" s="18" t="s">
        <v>621</v>
      </c>
      <c r="D36" s="18" t="s">
        <v>145</v>
      </c>
      <c r="E36" s="18" t="s">
        <v>628</v>
      </c>
      <c r="F36" s="18" t="s">
        <v>78</v>
      </c>
      <c r="G36" s="18" t="s">
        <v>79</v>
      </c>
      <c r="H36" s="18">
        <v>4</v>
      </c>
      <c r="I36" s="18">
        <v>-0.32</v>
      </c>
      <c r="J36" s="18">
        <v>3.68</v>
      </c>
      <c r="K36" s="18" t="s">
        <v>146</v>
      </c>
      <c r="L36" s="18" t="s">
        <v>81</v>
      </c>
      <c r="M36" s="18" t="s">
        <v>1299</v>
      </c>
      <c r="N36" s="18" t="s">
        <v>630</v>
      </c>
      <c r="O36" s="18" t="s">
        <v>852</v>
      </c>
    </row>
    <row r="37" spans="1:15" x14ac:dyDescent="0.2">
      <c r="A37" s="19">
        <v>42710</v>
      </c>
      <c r="B37" s="20">
        <v>0.90712962962962962</v>
      </c>
      <c r="C37" s="18" t="s">
        <v>621</v>
      </c>
      <c r="D37" s="18" t="s">
        <v>166</v>
      </c>
      <c r="E37" s="18" t="s">
        <v>628</v>
      </c>
      <c r="F37" s="18" t="s">
        <v>78</v>
      </c>
      <c r="G37" s="18" t="s">
        <v>79</v>
      </c>
      <c r="H37" s="18">
        <v>6</v>
      </c>
      <c r="I37" s="18">
        <v>-0.37</v>
      </c>
      <c r="J37" s="18">
        <v>5.63</v>
      </c>
      <c r="K37" s="18" t="s">
        <v>167</v>
      </c>
      <c r="L37" s="18" t="s">
        <v>81</v>
      </c>
      <c r="M37" s="18" t="s">
        <v>1300</v>
      </c>
      <c r="N37" s="18" t="s">
        <v>630</v>
      </c>
      <c r="O37" s="18" t="s">
        <v>36</v>
      </c>
    </row>
    <row r="38" spans="1:15" x14ac:dyDescent="0.2">
      <c r="A38" s="19">
        <v>42711</v>
      </c>
      <c r="B38" s="20">
        <v>0.40377314814814813</v>
      </c>
      <c r="C38" s="18" t="s">
        <v>621</v>
      </c>
      <c r="D38" s="18" t="s">
        <v>1301</v>
      </c>
      <c r="E38" s="18" t="s">
        <v>682</v>
      </c>
      <c r="F38" s="18" t="s">
        <v>78</v>
      </c>
      <c r="G38" s="18" t="s">
        <v>79</v>
      </c>
      <c r="H38" s="18">
        <v>20</v>
      </c>
      <c r="I38" s="18">
        <v>-0.78</v>
      </c>
      <c r="J38" s="18">
        <v>19.22</v>
      </c>
      <c r="K38" s="18" t="s">
        <v>1302</v>
      </c>
      <c r="L38" s="18" t="s">
        <v>81</v>
      </c>
      <c r="M38" s="18" t="s">
        <v>1303</v>
      </c>
      <c r="N38" s="18" t="s">
        <v>88</v>
      </c>
    </row>
    <row r="39" spans="1:15" x14ac:dyDescent="0.2">
      <c r="A39" s="19">
        <v>42711</v>
      </c>
      <c r="B39" s="20">
        <v>0.41402777777777783</v>
      </c>
      <c r="C39" s="18" t="s">
        <v>621</v>
      </c>
      <c r="D39" s="18" t="s">
        <v>151</v>
      </c>
      <c r="E39" s="18" t="s">
        <v>628</v>
      </c>
      <c r="F39" s="18" t="s">
        <v>78</v>
      </c>
      <c r="G39" s="18" t="s">
        <v>79</v>
      </c>
      <c r="H39" s="18">
        <v>6</v>
      </c>
      <c r="I39" s="18">
        <v>-0.37</v>
      </c>
      <c r="J39" s="18">
        <v>5.63</v>
      </c>
      <c r="K39" s="18" t="s">
        <v>152</v>
      </c>
      <c r="L39" s="18" t="s">
        <v>81</v>
      </c>
      <c r="M39" s="18" t="s">
        <v>1304</v>
      </c>
      <c r="N39" s="18" t="s">
        <v>630</v>
      </c>
      <c r="O39" s="18" t="s">
        <v>36</v>
      </c>
    </row>
    <row r="40" spans="1:15" x14ac:dyDescent="0.2">
      <c r="A40" s="19">
        <v>42711</v>
      </c>
      <c r="B40" s="20">
        <v>0.64923611111111112</v>
      </c>
      <c r="C40" s="18" t="s">
        <v>621</v>
      </c>
      <c r="D40" s="18" t="s">
        <v>1305</v>
      </c>
      <c r="E40" s="18" t="s">
        <v>682</v>
      </c>
      <c r="F40" s="18" t="s">
        <v>78</v>
      </c>
      <c r="G40" s="18" t="s">
        <v>79</v>
      </c>
      <c r="H40" s="18">
        <v>30</v>
      </c>
      <c r="I40" s="18">
        <v>-1.07</v>
      </c>
      <c r="J40" s="18">
        <v>28.93</v>
      </c>
      <c r="K40" s="18" t="s">
        <v>1306</v>
      </c>
      <c r="L40" s="18" t="s">
        <v>81</v>
      </c>
      <c r="M40" s="18" t="s">
        <v>1307</v>
      </c>
      <c r="N40" s="18" t="s">
        <v>88</v>
      </c>
    </row>
    <row r="41" spans="1:15" x14ac:dyDescent="0.2">
      <c r="A41" s="19">
        <v>42712</v>
      </c>
      <c r="B41" s="20">
        <v>0.3120486111111111</v>
      </c>
      <c r="C41" s="18" t="s">
        <v>621</v>
      </c>
      <c r="D41" s="18" t="s">
        <v>1167</v>
      </c>
      <c r="E41" s="18" t="s">
        <v>848</v>
      </c>
      <c r="F41" s="18" t="s">
        <v>78</v>
      </c>
      <c r="G41" s="18" t="s">
        <v>79</v>
      </c>
      <c r="H41" s="18">
        <v>-71.040000000000006</v>
      </c>
      <c r="I41" s="18">
        <v>0</v>
      </c>
      <c r="J41" s="18">
        <v>-71.040000000000006</v>
      </c>
      <c r="K41" s="18" t="s">
        <v>1168</v>
      </c>
      <c r="L41" s="18" t="s">
        <v>1168</v>
      </c>
      <c r="M41" s="18" t="s">
        <v>1308</v>
      </c>
      <c r="N41" s="18" t="s">
        <v>88</v>
      </c>
    </row>
    <row r="42" spans="1:15" x14ac:dyDescent="0.2">
      <c r="A42" s="19">
        <v>42712</v>
      </c>
      <c r="B42" s="20">
        <v>0.45516203703703706</v>
      </c>
      <c r="C42" s="18" t="s">
        <v>621</v>
      </c>
      <c r="D42" s="18" t="s">
        <v>1309</v>
      </c>
      <c r="E42" s="18" t="s">
        <v>623</v>
      </c>
      <c r="F42" s="18" t="s">
        <v>78</v>
      </c>
      <c r="G42" s="18" t="s">
        <v>79</v>
      </c>
      <c r="H42" s="18">
        <v>-168</v>
      </c>
      <c r="I42" s="18">
        <v>0</v>
      </c>
      <c r="J42" s="18">
        <v>-168</v>
      </c>
      <c r="K42" s="18" t="s">
        <v>1310</v>
      </c>
      <c r="L42" s="18" t="s">
        <v>1310</v>
      </c>
      <c r="M42" s="18" t="s">
        <v>1311</v>
      </c>
      <c r="N42" s="18" t="s">
        <v>88</v>
      </c>
    </row>
    <row r="43" spans="1:15" x14ac:dyDescent="0.2">
      <c r="A43" s="19">
        <v>42712</v>
      </c>
      <c r="B43" s="20">
        <v>0.56481481481481477</v>
      </c>
      <c r="C43" s="18" t="s">
        <v>621</v>
      </c>
      <c r="D43" s="18" t="s">
        <v>142</v>
      </c>
      <c r="E43" s="18" t="s">
        <v>682</v>
      </c>
      <c r="F43" s="18" t="s">
        <v>78</v>
      </c>
      <c r="G43" s="18" t="s">
        <v>79</v>
      </c>
      <c r="H43" s="18">
        <v>30</v>
      </c>
      <c r="I43" s="18">
        <v>-1.07</v>
      </c>
      <c r="J43" s="18">
        <v>28.93</v>
      </c>
      <c r="K43" s="18" t="s">
        <v>143</v>
      </c>
      <c r="L43" s="18" t="s">
        <v>81</v>
      </c>
      <c r="M43" s="18" t="s">
        <v>1312</v>
      </c>
      <c r="N43" s="18" t="s">
        <v>88</v>
      </c>
    </row>
    <row r="44" spans="1:15" x14ac:dyDescent="0.2">
      <c r="A44" s="19">
        <v>42712</v>
      </c>
      <c r="B44" s="20">
        <v>0.65828703703703706</v>
      </c>
      <c r="C44" s="18" t="s">
        <v>621</v>
      </c>
      <c r="D44" s="18" t="s">
        <v>714</v>
      </c>
      <c r="E44" s="18" t="s">
        <v>628</v>
      </c>
      <c r="F44" s="18" t="s">
        <v>78</v>
      </c>
      <c r="G44" s="18" t="s">
        <v>79</v>
      </c>
      <c r="H44" s="18">
        <v>4</v>
      </c>
      <c r="I44" s="18">
        <v>-0.32</v>
      </c>
      <c r="J44" s="18">
        <v>3.68</v>
      </c>
      <c r="K44" s="18" t="s">
        <v>715</v>
      </c>
      <c r="L44" s="18" t="s">
        <v>81</v>
      </c>
      <c r="M44" s="18" t="s">
        <v>1313</v>
      </c>
      <c r="N44" s="18" t="s">
        <v>630</v>
      </c>
      <c r="O44" s="18" t="s">
        <v>1108</v>
      </c>
    </row>
    <row r="45" spans="1:15" x14ac:dyDescent="0.2">
      <c r="A45" s="19">
        <v>42712</v>
      </c>
      <c r="B45" s="20">
        <v>0.73616898148148147</v>
      </c>
      <c r="C45" s="18" t="s">
        <v>621</v>
      </c>
      <c r="D45" s="18" t="s">
        <v>762</v>
      </c>
      <c r="E45" s="18" t="s">
        <v>628</v>
      </c>
      <c r="F45" s="18" t="s">
        <v>78</v>
      </c>
      <c r="G45" s="18" t="s">
        <v>79</v>
      </c>
      <c r="H45" s="18">
        <v>4</v>
      </c>
      <c r="I45" s="18">
        <v>-0.32</v>
      </c>
      <c r="J45" s="18">
        <v>3.68</v>
      </c>
      <c r="K45" s="18" t="s">
        <v>763</v>
      </c>
      <c r="L45" s="18" t="s">
        <v>81</v>
      </c>
      <c r="M45" s="18" t="s">
        <v>1314</v>
      </c>
      <c r="N45" s="18" t="s">
        <v>630</v>
      </c>
      <c r="O45" s="18" t="s">
        <v>1108</v>
      </c>
    </row>
    <row r="46" spans="1:15" x14ac:dyDescent="0.2">
      <c r="A46" s="19">
        <v>42712</v>
      </c>
      <c r="B46" s="20">
        <v>0.78158564814814813</v>
      </c>
      <c r="C46" s="18" t="s">
        <v>621</v>
      </c>
      <c r="D46" s="18" t="s">
        <v>319</v>
      </c>
      <c r="E46" s="18" t="s">
        <v>628</v>
      </c>
      <c r="F46" s="18" t="s">
        <v>78</v>
      </c>
      <c r="G46" s="18" t="s">
        <v>79</v>
      </c>
      <c r="H46" s="18">
        <v>4</v>
      </c>
      <c r="I46" s="18">
        <v>-0.32</v>
      </c>
      <c r="J46" s="18">
        <v>3.68</v>
      </c>
      <c r="K46" s="18" t="s">
        <v>320</v>
      </c>
      <c r="L46" s="18" t="s">
        <v>81</v>
      </c>
      <c r="M46" s="18" t="s">
        <v>1315</v>
      </c>
      <c r="N46" s="18" t="s">
        <v>630</v>
      </c>
      <c r="O46" s="18" t="s">
        <v>1108</v>
      </c>
    </row>
    <row r="47" spans="1:15" x14ac:dyDescent="0.2">
      <c r="A47" s="19">
        <v>42712</v>
      </c>
      <c r="B47" s="20">
        <v>0.7912499999999999</v>
      </c>
      <c r="C47" s="18" t="s">
        <v>621</v>
      </c>
      <c r="D47" s="18" t="s">
        <v>1032</v>
      </c>
      <c r="E47" s="18" t="s">
        <v>628</v>
      </c>
      <c r="F47" s="18" t="s">
        <v>78</v>
      </c>
      <c r="G47" s="18" t="s">
        <v>79</v>
      </c>
      <c r="H47" s="18">
        <v>4</v>
      </c>
      <c r="I47" s="18">
        <v>-0.32</v>
      </c>
      <c r="J47" s="18">
        <v>3.68</v>
      </c>
      <c r="K47" s="18" t="s">
        <v>1033</v>
      </c>
      <c r="L47" s="18" t="s">
        <v>81</v>
      </c>
      <c r="M47" s="18" t="s">
        <v>1316</v>
      </c>
      <c r="N47" s="18" t="s">
        <v>630</v>
      </c>
      <c r="O47" s="18" t="s">
        <v>1108</v>
      </c>
    </row>
    <row r="48" spans="1:15" x14ac:dyDescent="0.2">
      <c r="A48" s="19">
        <v>42712</v>
      </c>
      <c r="B48" s="20">
        <v>0.79211805555555559</v>
      </c>
      <c r="C48" s="18" t="s">
        <v>621</v>
      </c>
      <c r="D48" s="18" t="s">
        <v>92</v>
      </c>
      <c r="E48" s="18" t="s">
        <v>628</v>
      </c>
      <c r="F48" s="18" t="s">
        <v>78</v>
      </c>
      <c r="G48" s="18" t="s">
        <v>79</v>
      </c>
      <c r="H48" s="18">
        <v>6</v>
      </c>
      <c r="I48" s="18">
        <v>-0.37</v>
      </c>
      <c r="J48" s="18">
        <v>5.63</v>
      </c>
      <c r="K48" s="18" t="s">
        <v>93</v>
      </c>
      <c r="L48" s="18" t="s">
        <v>81</v>
      </c>
      <c r="M48" s="18" t="s">
        <v>1317</v>
      </c>
      <c r="N48" s="18" t="s">
        <v>630</v>
      </c>
      <c r="O48" s="18" t="s">
        <v>36</v>
      </c>
    </row>
    <row r="49" spans="1:15" x14ac:dyDescent="0.2">
      <c r="A49" s="19">
        <v>42712</v>
      </c>
      <c r="B49" s="20">
        <v>0.79413194444444446</v>
      </c>
      <c r="C49" s="18" t="s">
        <v>621</v>
      </c>
      <c r="D49" s="18" t="s">
        <v>163</v>
      </c>
      <c r="E49" s="18" t="s">
        <v>628</v>
      </c>
      <c r="F49" s="18" t="s">
        <v>78</v>
      </c>
      <c r="G49" s="18" t="s">
        <v>79</v>
      </c>
      <c r="H49" s="18">
        <v>8</v>
      </c>
      <c r="I49" s="18">
        <v>-0.43</v>
      </c>
      <c r="J49" s="18">
        <v>7.57</v>
      </c>
      <c r="K49" s="18" t="s">
        <v>164</v>
      </c>
      <c r="L49" s="18" t="s">
        <v>81</v>
      </c>
      <c r="M49" s="18" t="s">
        <v>1318</v>
      </c>
      <c r="N49" s="18" t="s">
        <v>630</v>
      </c>
      <c r="O49" s="18" t="s">
        <v>1108</v>
      </c>
    </row>
    <row r="50" spans="1:15" x14ac:dyDescent="0.2">
      <c r="A50" s="19">
        <v>42713</v>
      </c>
      <c r="B50" s="20">
        <v>0.46278935185185183</v>
      </c>
      <c r="C50" s="18" t="s">
        <v>621</v>
      </c>
      <c r="D50" s="18" t="s">
        <v>1319</v>
      </c>
      <c r="E50" s="18" t="s">
        <v>628</v>
      </c>
      <c r="F50" s="18" t="s">
        <v>78</v>
      </c>
      <c r="G50" s="18" t="s">
        <v>79</v>
      </c>
      <c r="H50" s="18">
        <v>10</v>
      </c>
      <c r="I50" s="18">
        <v>-0.49</v>
      </c>
      <c r="J50" s="18">
        <v>9.51</v>
      </c>
      <c r="K50" s="18" t="s">
        <v>1320</v>
      </c>
      <c r="L50" s="18" t="s">
        <v>81</v>
      </c>
      <c r="M50" s="18" t="s">
        <v>1321</v>
      </c>
      <c r="N50" s="18" t="s">
        <v>88</v>
      </c>
      <c r="O50" s="18" t="s">
        <v>35</v>
      </c>
    </row>
    <row r="51" spans="1:15" x14ac:dyDescent="0.2">
      <c r="A51" s="19">
        <v>42713</v>
      </c>
      <c r="B51" s="20">
        <v>0.60819444444444437</v>
      </c>
      <c r="C51" s="18" t="s">
        <v>621</v>
      </c>
      <c r="D51" s="18" t="s">
        <v>348</v>
      </c>
      <c r="E51" s="18" t="s">
        <v>682</v>
      </c>
      <c r="F51" s="18" t="s">
        <v>78</v>
      </c>
      <c r="G51" s="18" t="s">
        <v>79</v>
      </c>
      <c r="H51" s="18">
        <v>-6</v>
      </c>
      <c r="I51" s="18">
        <v>0</v>
      </c>
      <c r="J51" s="18">
        <v>-6</v>
      </c>
      <c r="K51" s="18" t="s">
        <v>350</v>
      </c>
      <c r="L51" s="18" t="s">
        <v>350</v>
      </c>
      <c r="M51" s="18" t="s">
        <v>1322</v>
      </c>
      <c r="N51" s="18" t="s">
        <v>88</v>
      </c>
    </row>
    <row r="52" spans="1:15" x14ac:dyDescent="0.2">
      <c r="A52" s="19">
        <v>42714</v>
      </c>
      <c r="B52" s="20">
        <v>0.86093750000000002</v>
      </c>
      <c r="C52" s="18" t="s">
        <v>621</v>
      </c>
      <c r="D52" s="18" t="s">
        <v>1162</v>
      </c>
      <c r="E52" s="18" t="s">
        <v>628</v>
      </c>
      <c r="F52" s="18" t="s">
        <v>78</v>
      </c>
      <c r="G52" s="18" t="s">
        <v>79</v>
      </c>
      <c r="H52" s="18">
        <v>4</v>
      </c>
      <c r="I52" s="18">
        <v>-0.32</v>
      </c>
      <c r="J52" s="18">
        <v>3.68</v>
      </c>
      <c r="K52" s="18" t="s">
        <v>1163</v>
      </c>
      <c r="L52" s="18" t="s">
        <v>81</v>
      </c>
      <c r="M52" s="18" t="s">
        <v>1323</v>
      </c>
      <c r="N52" s="18" t="s">
        <v>630</v>
      </c>
      <c r="O52" s="18" t="s">
        <v>1108</v>
      </c>
    </row>
    <row r="53" spans="1:15" x14ac:dyDescent="0.2">
      <c r="A53" s="19">
        <v>42715</v>
      </c>
      <c r="B53" s="20">
        <v>0.36101851851851857</v>
      </c>
      <c r="C53" s="18" t="s">
        <v>621</v>
      </c>
      <c r="D53" s="18" t="s">
        <v>1324</v>
      </c>
      <c r="E53" s="18" t="s">
        <v>848</v>
      </c>
      <c r="F53" s="18" t="s">
        <v>78</v>
      </c>
      <c r="G53" s="18" t="s">
        <v>79</v>
      </c>
      <c r="H53" s="18">
        <v>-9.17</v>
      </c>
      <c r="I53" s="18">
        <v>0</v>
      </c>
      <c r="J53" s="18">
        <v>-9.17</v>
      </c>
      <c r="K53" s="18" t="s">
        <v>1325</v>
      </c>
      <c r="L53" s="18" t="s">
        <v>1325</v>
      </c>
      <c r="M53" s="18" t="s">
        <v>1326</v>
      </c>
      <c r="N53" s="18" t="s">
        <v>88</v>
      </c>
    </row>
    <row r="54" spans="1:15" x14ac:dyDescent="0.2">
      <c r="A54" s="19">
        <v>42715</v>
      </c>
      <c r="B54" s="20">
        <v>0.44716435185185183</v>
      </c>
      <c r="C54" s="18" t="s">
        <v>621</v>
      </c>
      <c r="D54" s="18" t="s">
        <v>123</v>
      </c>
      <c r="E54" s="18" t="s">
        <v>628</v>
      </c>
      <c r="F54" s="18" t="s">
        <v>78</v>
      </c>
      <c r="G54" s="18" t="s">
        <v>79</v>
      </c>
      <c r="H54" s="18">
        <v>6</v>
      </c>
      <c r="I54" s="18">
        <v>-0.37</v>
      </c>
      <c r="J54" s="18">
        <v>5.63</v>
      </c>
      <c r="K54" s="18" t="s">
        <v>124</v>
      </c>
      <c r="L54" s="18" t="s">
        <v>81</v>
      </c>
      <c r="M54" s="18" t="s">
        <v>1327</v>
      </c>
      <c r="N54" s="18" t="s">
        <v>630</v>
      </c>
      <c r="O54" s="18" t="s">
        <v>36</v>
      </c>
    </row>
    <row r="55" spans="1:15" x14ac:dyDescent="0.2">
      <c r="A55" s="19">
        <v>42715</v>
      </c>
      <c r="B55" s="20">
        <v>0.64555555555555555</v>
      </c>
      <c r="C55" s="18" t="s">
        <v>621</v>
      </c>
      <c r="D55" s="18" t="s">
        <v>1328</v>
      </c>
      <c r="E55" s="18" t="s">
        <v>628</v>
      </c>
      <c r="F55" s="18" t="s">
        <v>78</v>
      </c>
      <c r="G55" s="18" t="s">
        <v>79</v>
      </c>
      <c r="H55" s="18">
        <v>20</v>
      </c>
      <c r="I55" s="18">
        <v>-0.78</v>
      </c>
      <c r="J55" s="18">
        <v>19.22</v>
      </c>
      <c r="K55" s="18" t="s">
        <v>1329</v>
      </c>
      <c r="L55" s="18" t="s">
        <v>81</v>
      </c>
      <c r="M55" s="18" t="s">
        <v>1330</v>
      </c>
      <c r="N55" s="18" t="s">
        <v>630</v>
      </c>
      <c r="O55" s="18" t="s">
        <v>1095</v>
      </c>
    </row>
    <row r="56" spans="1:15" x14ac:dyDescent="0.2">
      <c r="A56" s="19">
        <v>42715</v>
      </c>
      <c r="B56" s="20">
        <v>0.80431712962962953</v>
      </c>
      <c r="C56" s="18" t="s">
        <v>621</v>
      </c>
      <c r="D56" s="18" t="s">
        <v>1124</v>
      </c>
      <c r="E56" s="18" t="s">
        <v>628</v>
      </c>
      <c r="F56" s="18" t="s">
        <v>78</v>
      </c>
      <c r="G56" s="18" t="s">
        <v>79</v>
      </c>
      <c r="H56" s="18">
        <v>4</v>
      </c>
      <c r="I56" s="18">
        <v>-0.32</v>
      </c>
      <c r="J56" s="18">
        <v>3.68</v>
      </c>
      <c r="K56" s="18" t="s">
        <v>1125</v>
      </c>
      <c r="L56" s="18" t="s">
        <v>81</v>
      </c>
      <c r="M56" s="18" t="s">
        <v>1331</v>
      </c>
      <c r="N56" s="18" t="s">
        <v>630</v>
      </c>
      <c r="O56" s="18" t="s">
        <v>37</v>
      </c>
    </row>
    <row r="57" spans="1:15" x14ac:dyDescent="0.2">
      <c r="A57" s="19">
        <v>42715</v>
      </c>
      <c r="B57" s="20">
        <v>0.8200925925925926</v>
      </c>
      <c r="C57" s="18" t="s">
        <v>621</v>
      </c>
      <c r="D57" s="18" t="s">
        <v>1191</v>
      </c>
      <c r="E57" s="18" t="s">
        <v>628</v>
      </c>
      <c r="F57" s="18" t="s">
        <v>78</v>
      </c>
      <c r="G57" s="18" t="s">
        <v>79</v>
      </c>
      <c r="H57" s="18">
        <v>4</v>
      </c>
      <c r="I57" s="18">
        <v>-0.32</v>
      </c>
      <c r="J57" s="18">
        <v>3.68</v>
      </c>
      <c r="K57" s="18" t="s">
        <v>1192</v>
      </c>
      <c r="L57" s="18" t="s">
        <v>81</v>
      </c>
      <c r="M57" s="18" t="s">
        <v>1332</v>
      </c>
      <c r="N57" s="18" t="s">
        <v>630</v>
      </c>
      <c r="O57" s="18" t="s">
        <v>37</v>
      </c>
    </row>
    <row r="58" spans="1:15" x14ac:dyDescent="0.2">
      <c r="A58" s="19">
        <v>42715</v>
      </c>
      <c r="B58" s="20">
        <v>0.93549768518518517</v>
      </c>
      <c r="C58" s="18" t="s">
        <v>621</v>
      </c>
      <c r="D58" s="18" t="s">
        <v>1333</v>
      </c>
      <c r="E58" s="18" t="s">
        <v>848</v>
      </c>
      <c r="F58" s="18" t="s">
        <v>78</v>
      </c>
      <c r="G58" s="18" t="s">
        <v>79</v>
      </c>
      <c r="H58" s="18">
        <v>-353.95</v>
      </c>
      <c r="I58" s="18">
        <v>0</v>
      </c>
      <c r="J58" s="18">
        <v>-353.95</v>
      </c>
      <c r="K58" s="18" t="s">
        <v>1334</v>
      </c>
      <c r="L58" s="18" t="s">
        <v>1334</v>
      </c>
      <c r="M58" s="18" t="s">
        <v>1335</v>
      </c>
      <c r="N58" s="18" t="s">
        <v>88</v>
      </c>
    </row>
    <row r="59" spans="1:15" x14ac:dyDescent="0.2">
      <c r="A59" s="19">
        <v>42715</v>
      </c>
      <c r="B59" s="20">
        <v>0.94881944444444455</v>
      </c>
      <c r="C59" s="18" t="s">
        <v>621</v>
      </c>
      <c r="D59" s="18" t="s">
        <v>1336</v>
      </c>
      <c r="E59" s="18" t="s">
        <v>628</v>
      </c>
      <c r="F59" s="18" t="s">
        <v>78</v>
      </c>
      <c r="G59" s="18" t="s">
        <v>79</v>
      </c>
      <c r="H59" s="18">
        <v>-148.58000000000001</v>
      </c>
      <c r="I59" s="18">
        <v>0</v>
      </c>
      <c r="J59" s="18">
        <v>-148.58000000000001</v>
      </c>
      <c r="K59" s="18" t="s">
        <v>1337</v>
      </c>
      <c r="L59" s="18" t="s">
        <v>1337</v>
      </c>
      <c r="M59" s="18" t="s">
        <v>1338</v>
      </c>
      <c r="N59" s="18" t="s">
        <v>88</v>
      </c>
      <c r="O59" s="18" t="s">
        <v>1339</v>
      </c>
    </row>
    <row r="60" spans="1:15" x14ac:dyDescent="0.2">
      <c r="A60" s="19">
        <v>42716</v>
      </c>
      <c r="B60" s="20">
        <v>6.7418981481481483E-2</v>
      </c>
      <c r="C60" s="18" t="s">
        <v>621</v>
      </c>
      <c r="D60" s="18" t="s">
        <v>1340</v>
      </c>
      <c r="E60" s="18" t="s">
        <v>628</v>
      </c>
      <c r="F60" s="18" t="s">
        <v>78</v>
      </c>
      <c r="G60" s="18" t="s">
        <v>79</v>
      </c>
      <c r="H60" s="18">
        <v>6</v>
      </c>
      <c r="I60" s="18">
        <v>-0.37</v>
      </c>
      <c r="J60" s="18">
        <v>5.63</v>
      </c>
      <c r="K60" s="18" t="s">
        <v>1341</v>
      </c>
      <c r="L60" s="18" t="s">
        <v>81</v>
      </c>
      <c r="M60" s="18" t="s">
        <v>1342</v>
      </c>
      <c r="N60" s="18" t="s">
        <v>630</v>
      </c>
      <c r="O60" s="18" t="s">
        <v>36</v>
      </c>
    </row>
    <row r="61" spans="1:15" x14ac:dyDescent="0.2">
      <c r="A61" s="19">
        <v>42716</v>
      </c>
      <c r="B61" s="20">
        <v>0.28769675925925925</v>
      </c>
      <c r="C61" s="18" t="s">
        <v>621</v>
      </c>
      <c r="D61" s="18" t="s">
        <v>1167</v>
      </c>
      <c r="E61" s="18" t="s">
        <v>848</v>
      </c>
      <c r="F61" s="18" t="s">
        <v>78</v>
      </c>
      <c r="G61" s="18" t="s">
        <v>79</v>
      </c>
      <c r="H61" s="18">
        <v>-74.97</v>
      </c>
      <c r="I61" s="18">
        <v>0</v>
      </c>
      <c r="J61" s="18">
        <v>-74.97</v>
      </c>
      <c r="K61" s="18" t="s">
        <v>1168</v>
      </c>
      <c r="L61" s="18" t="s">
        <v>1168</v>
      </c>
      <c r="M61" s="18" t="s">
        <v>1343</v>
      </c>
      <c r="N61" s="18" t="s">
        <v>88</v>
      </c>
    </row>
    <row r="62" spans="1:15" x14ac:dyDescent="0.2">
      <c r="A62" s="19">
        <v>42716</v>
      </c>
      <c r="B62" s="20">
        <v>0.82324074074074083</v>
      </c>
      <c r="C62" s="18" t="s">
        <v>621</v>
      </c>
      <c r="D62" s="18" t="s">
        <v>234</v>
      </c>
      <c r="E62" s="18" t="s">
        <v>628</v>
      </c>
      <c r="F62" s="18" t="s">
        <v>78</v>
      </c>
      <c r="G62" s="18" t="s">
        <v>79</v>
      </c>
      <c r="H62" s="18">
        <v>6</v>
      </c>
      <c r="I62" s="18">
        <v>-0.37</v>
      </c>
      <c r="J62" s="18">
        <v>5.63</v>
      </c>
      <c r="K62" s="18" t="s">
        <v>235</v>
      </c>
      <c r="L62" s="18" t="s">
        <v>81</v>
      </c>
      <c r="M62" s="18" t="s">
        <v>1344</v>
      </c>
      <c r="N62" s="18" t="s">
        <v>630</v>
      </c>
      <c r="O62" s="18" t="s">
        <v>36</v>
      </c>
    </row>
    <row r="63" spans="1:15" x14ac:dyDescent="0.2">
      <c r="A63" s="19">
        <v>42716</v>
      </c>
      <c r="B63" s="20">
        <v>0.82836805555555559</v>
      </c>
      <c r="C63" s="18" t="s">
        <v>621</v>
      </c>
      <c r="D63" s="18" t="s">
        <v>172</v>
      </c>
      <c r="E63" s="18" t="s">
        <v>628</v>
      </c>
      <c r="F63" s="18" t="s">
        <v>78</v>
      </c>
      <c r="G63" s="18" t="s">
        <v>79</v>
      </c>
      <c r="H63" s="18">
        <v>4</v>
      </c>
      <c r="I63" s="18">
        <v>-0.32</v>
      </c>
      <c r="J63" s="18">
        <v>3.68</v>
      </c>
      <c r="K63" s="18" t="s">
        <v>173</v>
      </c>
      <c r="L63" s="18" t="s">
        <v>81</v>
      </c>
      <c r="M63" s="18" t="s">
        <v>1345</v>
      </c>
      <c r="N63" s="18" t="s">
        <v>630</v>
      </c>
      <c r="O63" s="18" t="s">
        <v>37</v>
      </c>
    </row>
    <row r="64" spans="1:15" x14ac:dyDescent="0.2">
      <c r="A64" s="19">
        <v>42717</v>
      </c>
      <c r="B64" s="20">
        <v>0.47270833333333334</v>
      </c>
      <c r="C64" s="18" t="s">
        <v>621</v>
      </c>
      <c r="D64" s="18" t="s">
        <v>1301</v>
      </c>
      <c r="E64" s="18" t="s">
        <v>628</v>
      </c>
      <c r="F64" s="18" t="s">
        <v>78</v>
      </c>
      <c r="G64" s="18" t="s">
        <v>79</v>
      </c>
      <c r="H64" s="18">
        <v>4</v>
      </c>
      <c r="I64" s="18">
        <v>-0.32</v>
      </c>
      <c r="J64" s="18">
        <v>3.68</v>
      </c>
      <c r="K64" s="18" t="s">
        <v>1302</v>
      </c>
      <c r="L64" s="18" t="s">
        <v>81</v>
      </c>
      <c r="M64" s="18" t="s">
        <v>1346</v>
      </c>
      <c r="N64" s="18" t="s">
        <v>630</v>
      </c>
      <c r="O64" s="18" t="s">
        <v>1108</v>
      </c>
    </row>
    <row r="65" spans="1:15" x14ac:dyDescent="0.2">
      <c r="A65" s="19">
        <v>42717</v>
      </c>
      <c r="B65" s="20">
        <v>0.57516203703703705</v>
      </c>
      <c r="C65" s="18" t="s">
        <v>621</v>
      </c>
      <c r="D65" s="18" t="s">
        <v>234</v>
      </c>
      <c r="E65" s="18" t="s">
        <v>628</v>
      </c>
      <c r="F65" s="18" t="s">
        <v>78</v>
      </c>
      <c r="G65" s="18" t="s">
        <v>79</v>
      </c>
      <c r="H65" s="18">
        <v>6</v>
      </c>
      <c r="I65" s="18">
        <v>-0.37</v>
      </c>
      <c r="J65" s="18">
        <v>5.63</v>
      </c>
      <c r="K65" s="18" t="s">
        <v>235</v>
      </c>
      <c r="L65" s="18" t="s">
        <v>81</v>
      </c>
      <c r="M65" s="18" t="s">
        <v>1347</v>
      </c>
      <c r="N65" s="18" t="s">
        <v>630</v>
      </c>
      <c r="O65" s="18" t="s">
        <v>36</v>
      </c>
    </row>
    <row r="66" spans="1:15" x14ac:dyDescent="0.2">
      <c r="A66" s="19">
        <v>42717</v>
      </c>
      <c r="B66" s="20">
        <v>0.57827546296296295</v>
      </c>
      <c r="C66" s="18" t="s">
        <v>621</v>
      </c>
      <c r="D66" s="18" t="s">
        <v>1348</v>
      </c>
      <c r="E66" s="18" t="s">
        <v>628</v>
      </c>
      <c r="F66" s="18" t="s">
        <v>78</v>
      </c>
      <c r="G66" s="18" t="s">
        <v>79</v>
      </c>
      <c r="H66" s="18">
        <v>40</v>
      </c>
      <c r="I66" s="18">
        <v>-1.36</v>
      </c>
      <c r="J66" s="18">
        <v>38.64</v>
      </c>
      <c r="K66" s="18" t="s">
        <v>1349</v>
      </c>
      <c r="L66" s="18" t="s">
        <v>81</v>
      </c>
      <c r="M66" s="18" t="s">
        <v>1350</v>
      </c>
      <c r="N66" s="18" t="s">
        <v>630</v>
      </c>
      <c r="O66" s="18" t="s">
        <v>1095</v>
      </c>
    </row>
    <row r="67" spans="1:15" x14ac:dyDescent="0.2">
      <c r="A67" s="19">
        <v>42717</v>
      </c>
      <c r="B67" s="20">
        <v>0.5818402777777778</v>
      </c>
      <c r="C67" s="18" t="s">
        <v>621</v>
      </c>
      <c r="D67" s="18" t="s">
        <v>550</v>
      </c>
      <c r="E67" s="18" t="s">
        <v>628</v>
      </c>
      <c r="F67" s="18" t="s">
        <v>78</v>
      </c>
      <c r="G67" s="18" t="s">
        <v>79</v>
      </c>
      <c r="H67" s="18">
        <v>6</v>
      </c>
      <c r="I67" s="18">
        <v>-0.37</v>
      </c>
      <c r="J67" s="18">
        <v>5.63</v>
      </c>
      <c r="K67" s="18" t="s">
        <v>551</v>
      </c>
      <c r="L67" s="18" t="s">
        <v>81</v>
      </c>
      <c r="M67" s="18" t="s">
        <v>1351</v>
      </c>
      <c r="N67" s="18" t="s">
        <v>630</v>
      </c>
      <c r="O67" s="18" t="s">
        <v>36</v>
      </c>
    </row>
    <row r="68" spans="1:15" x14ac:dyDescent="0.2">
      <c r="A68" s="19">
        <v>42717</v>
      </c>
      <c r="B68" s="20">
        <v>0.59124999999999994</v>
      </c>
      <c r="C68" s="18" t="s">
        <v>621</v>
      </c>
      <c r="D68" s="18" t="s">
        <v>1352</v>
      </c>
      <c r="E68" s="18" t="s">
        <v>628</v>
      </c>
      <c r="F68" s="18" t="s">
        <v>78</v>
      </c>
      <c r="G68" s="18" t="s">
        <v>79</v>
      </c>
      <c r="H68" s="18">
        <v>20</v>
      </c>
      <c r="I68" s="18">
        <v>-0.78</v>
      </c>
      <c r="J68" s="18">
        <v>19.22</v>
      </c>
      <c r="K68" s="18" t="s">
        <v>1353</v>
      </c>
      <c r="L68" s="18" t="s">
        <v>81</v>
      </c>
      <c r="M68" s="18" t="s">
        <v>1354</v>
      </c>
      <c r="N68" s="18" t="s">
        <v>630</v>
      </c>
      <c r="O68" s="18" t="s">
        <v>1095</v>
      </c>
    </row>
    <row r="69" spans="1:15" x14ac:dyDescent="0.2">
      <c r="A69" s="19">
        <v>42717</v>
      </c>
      <c r="B69" s="20">
        <v>0.60107638888888892</v>
      </c>
      <c r="C69" s="18" t="s">
        <v>621</v>
      </c>
      <c r="D69" s="18" t="s">
        <v>1355</v>
      </c>
      <c r="E69" s="18" t="s">
        <v>628</v>
      </c>
      <c r="F69" s="18" t="s">
        <v>78</v>
      </c>
      <c r="G69" s="18" t="s">
        <v>79</v>
      </c>
      <c r="H69" s="18">
        <v>20</v>
      </c>
      <c r="I69" s="18">
        <v>-0.78</v>
      </c>
      <c r="J69" s="18">
        <v>19.22</v>
      </c>
      <c r="K69" s="18" t="s">
        <v>1356</v>
      </c>
      <c r="L69" s="18" t="s">
        <v>81</v>
      </c>
      <c r="M69" s="18" t="s">
        <v>1357</v>
      </c>
      <c r="N69" s="18" t="s">
        <v>630</v>
      </c>
      <c r="O69" s="18" t="s">
        <v>1095</v>
      </c>
    </row>
    <row r="70" spans="1:15" x14ac:dyDescent="0.2">
      <c r="A70" s="19">
        <v>42717</v>
      </c>
      <c r="B70" s="20">
        <v>0.67906250000000001</v>
      </c>
      <c r="C70" s="18" t="s">
        <v>621</v>
      </c>
      <c r="D70" s="18" t="s">
        <v>345</v>
      </c>
      <c r="E70" s="18" t="s">
        <v>628</v>
      </c>
      <c r="F70" s="18" t="s">
        <v>78</v>
      </c>
      <c r="G70" s="18" t="s">
        <v>79</v>
      </c>
      <c r="H70" s="18">
        <v>12</v>
      </c>
      <c r="I70" s="18">
        <v>-0.55000000000000004</v>
      </c>
      <c r="J70" s="18">
        <v>11.45</v>
      </c>
      <c r="K70" s="18" t="s">
        <v>676</v>
      </c>
      <c r="L70" s="18" t="s">
        <v>81</v>
      </c>
      <c r="M70" s="18" t="s">
        <v>1358</v>
      </c>
      <c r="N70" s="18" t="s">
        <v>630</v>
      </c>
      <c r="O70" s="18" t="s">
        <v>36</v>
      </c>
    </row>
    <row r="71" spans="1:15" x14ac:dyDescent="0.2">
      <c r="A71" s="19">
        <v>42717</v>
      </c>
      <c r="B71" s="20">
        <v>0.6937268518518519</v>
      </c>
      <c r="C71" s="18" t="s">
        <v>621</v>
      </c>
      <c r="D71" s="18" t="s">
        <v>594</v>
      </c>
      <c r="E71" s="18" t="s">
        <v>628</v>
      </c>
      <c r="F71" s="18" t="s">
        <v>78</v>
      </c>
      <c r="G71" s="18" t="s">
        <v>79</v>
      </c>
      <c r="H71" s="18">
        <v>6</v>
      </c>
      <c r="I71" s="18">
        <v>-0.37</v>
      </c>
      <c r="J71" s="18">
        <v>5.63</v>
      </c>
      <c r="K71" s="18" t="s">
        <v>595</v>
      </c>
      <c r="L71" s="18" t="s">
        <v>81</v>
      </c>
      <c r="M71" s="18" t="s">
        <v>1359</v>
      </c>
      <c r="N71" s="18" t="s">
        <v>630</v>
      </c>
      <c r="O71" s="18" t="s">
        <v>36</v>
      </c>
    </row>
    <row r="72" spans="1:15" x14ac:dyDescent="0.2">
      <c r="A72" s="19">
        <v>42717</v>
      </c>
      <c r="B72" s="20">
        <v>0.75784722222222223</v>
      </c>
      <c r="C72" s="18" t="s">
        <v>621</v>
      </c>
      <c r="D72" s="18" t="s">
        <v>148</v>
      </c>
      <c r="E72" s="18" t="s">
        <v>628</v>
      </c>
      <c r="F72" s="18" t="s">
        <v>78</v>
      </c>
      <c r="G72" s="18" t="s">
        <v>79</v>
      </c>
      <c r="H72" s="18">
        <v>12</v>
      </c>
      <c r="I72" s="18">
        <v>-0.55000000000000004</v>
      </c>
      <c r="J72" s="18">
        <v>11.45</v>
      </c>
      <c r="K72" s="18" t="s">
        <v>149</v>
      </c>
      <c r="L72" s="18" t="s">
        <v>81</v>
      </c>
      <c r="M72" s="18" t="s">
        <v>1360</v>
      </c>
      <c r="N72" s="18" t="s">
        <v>630</v>
      </c>
      <c r="O72" s="18" t="s">
        <v>852</v>
      </c>
    </row>
    <row r="73" spans="1:15" x14ac:dyDescent="0.2">
      <c r="A73" s="19">
        <v>42717</v>
      </c>
      <c r="B73" s="20">
        <v>0.79502314814814812</v>
      </c>
      <c r="C73" s="18" t="s">
        <v>621</v>
      </c>
      <c r="D73" s="18" t="s">
        <v>1361</v>
      </c>
      <c r="E73" s="18" t="s">
        <v>628</v>
      </c>
      <c r="F73" s="18" t="s">
        <v>78</v>
      </c>
      <c r="G73" s="18" t="s">
        <v>79</v>
      </c>
      <c r="H73" s="18">
        <v>20</v>
      </c>
      <c r="I73" s="18">
        <v>-0.78</v>
      </c>
      <c r="J73" s="18">
        <v>19.22</v>
      </c>
      <c r="K73" s="18" t="s">
        <v>1362</v>
      </c>
      <c r="L73" s="18" t="s">
        <v>81</v>
      </c>
      <c r="M73" s="18" t="s">
        <v>1363</v>
      </c>
      <c r="N73" s="18" t="s">
        <v>630</v>
      </c>
      <c r="O73" s="18" t="s">
        <v>1095</v>
      </c>
    </row>
    <row r="74" spans="1:15" x14ac:dyDescent="0.2">
      <c r="A74" s="19">
        <v>42717</v>
      </c>
      <c r="B74" s="20">
        <v>0.79521990740740733</v>
      </c>
      <c r="C74" s="18" t="s">
        <v>621</v>
      </c>
      <c r="D74" s="18" t="s">
        <v>98</v>
      </c>
      <c r="E74" s="18" t="s">
        <v>628</v>
      </c>
      <c r="F74" s="18" t="s">
        <v>78</v>
      </c>
      <c r="G74" s="18" t="s">
        <v>79</v>
      </c>
      <c r="H74" s="18">
        <v>4</v>
      </c>
      <c r="I74" s="18">
        <v>-0.32</v>
      </c>
      <c r="J74" s="18">
        <v>3.68</v>
      </c>
      <c r="K74" s="18" t="s">
        <v>99</v>
      </c>
      <c r="L74" s="18" t="s">
        <v>81</v>
      </c>
      <c r="M74" s="18" t="s">
        <v>1364</v>
      </c>
      <c r="N74" s="18" t="s">
        <v>630</v>
      </c>
      <c r="O74" s="18" t="s">
        <v>53</v>
      </c>
    </row>
    <row r="75" spans="1:15" x14ac:dyDescent="0.2">
      <c r="A75" s="19">
        <v>42717</v>
      </c>
      <c r="B75" s="20">
        <v>0.81324074074074071</v>
      </c>
      <c r="C75" s="18" t="s">
        <v>621</v>
      </c>
      <c r="D75" s="18" t="s">
        <v>142</v>
      </c>
      <c r="E75" s="18" t="s">
        <v>628</v>
      </c>
      <c r="F75" s="18" t="s">
        <v>78</v>
      </c>
      <c r="G75" s="18" t="s">
        <v>79</v>
      </c>
      <c r="H75" s="18">
        <v>12</v>
      </c>
      <c r="I75" s="18">
        <v>-0.55000000000000004</v>
      </c>
      <c r="J75" s="18">
        <v>11.45</v>
      </c>
      <c r="K75" s="18" t="s">
        <v>143</v>
      </c>
      <c r="L75" s="18" t="s">
        <v>81</v>
      </c>
      <c r="M75" s="18" t="s">
        <v>1365</v>
      </c>
      <c r="N75" s="18" t="s">
        <v>630</v>
      </c>
      <c r="O75" s="18" t="s">
        <v>53</v>
      </c>
    </row>
    <row r="76" spans="1:15" x14ac:dyDescent="0.2">
      <c r="A76" s="19">
        <v>42717</v>
      </c>
      <c r="B76" s="20">
        <v>0.81479166666666669</v>
      </c>
      <c r="C76" s="18" t="s">
        <v>621</v>
      </c>
      <c r="D76" s="18" t="s">
        <v>145</v>
      </c>
      <c r="E76" s="18" t="s">
        <v>628</v>
      </c>
      <c r="F76" s="18" t="s">
        <v>78</v>
      </c>
      <c r="G76" s="18" t="s">
        <v>79</v>
      </c>
      <c r="H76" s="18">
        <v>8</v>
      </c>
      <c r="I76" s="18">
        <v>-0.43</v>
      </c>
      <c r="J76" s="18">
        <v>7.57</v>
      </c>
      <c r="K76" s="18" t="s">
        <v>146</v>
      </c>
      <c r="L76" s="18" t="s">
        <v>81</v>
      </c>
      <c r="M76" s="18" t="s">
        <v>1366</v>
      </c>
      <c r="N76" s="18" t="s">
        <v>630</v>
      </c>
      <c r="O76" s="18" t="s">
        <v>53</v>
      </c>
    </row>
    <row r="77" spans="1:15" x14ac:dyDescent="0.2">
      <c r="A77" s="19">
        <v>42717</v>
      </c>
      <c r="B77" s="20">
        <v>0.82746527777777779</v>
      </c>
      <c r="C77" s="18" t="s">
        <v>621</v>
      </c>
      <c r="D77" s="18" t="s">
        <v>319</v>
      </c>
      <c r="E77" s="18" t="s">
        <v>628</v>
      </c>
      <c r="F77" s="18" t="s">
        <v>78</v>
      </c>
      <c r="G77" s="18" t="s">
        <v>79</v>
      </c>
      <c r="H77" s="18">
        <v>20</v>
      </c>
      <c r="I77" s="18">
        <v>-0.78</v>
      </c>
      <c r="J77" s="18">
        <v>19.22</v>
      </c>
      <c r="K77" s="18" t="s">
        <v>320</v>
      </c>
      <c r="L77" s="18" t="s">
        <v>81</v>
      </c>
      <c r="M77" s="18" t="s">
        <v>1367</v>
      </c>
      <c r="N77" s="18" t="s">
        <v>630</v>
      </c>
      <c r="O77" s="18" t="s">
        <v>1095</v>
      </c>
    </row>
    <row r="78" spans="1:15" x14ac:dyDescent="0.2">
      <c r="A78" s="19">
        <v>42717</v>
      </c>
      <c r="B78" s="20">
        <v>0.84420138888888896</v>
      </c>
      <c r="C78" s="18" t="s">
        <v>621</v>
      </c>
      <c r="D78" s="18" t="s">
        <v>1027</v>
      </c>
      <c r="E78" s="18" t="s">
        <v>628</v>
      </c>
      <c r="F78" s="18" t="s">
        <v>78</v>
      </c>
      <c r="G78" s="18" t="s">
        <v>79</v>
      </c>
      <c r="H78" s="18">
        <v>8</v>
      </c>
      <c r="I78" s="18">
        <v>-0.43</v>
      </c>
      <c r="J78" s="18">
        <v>7.57</v>
      </c>
      <c r="K78" s="18" t="s">
        <v>1028</v>
      </c>
      <c r="L78" s="18" t="s">
        <v>81</v>
      </c>
      <c r="M78" s="18" t="s">
        <v>1368</v>
      </c>
      <c r="N78" s="18" t="s">
        <v>630</v>
      </c>
      <c r="O78" s="18" t="s">
        <v>53</v>
      </c>
    </row>
    <row r="79" spans="1:15" x14ac:dyDescent="0.2">
      <c r="A79" s="19">
        <v>42717</v>
      </c>
      <c r="B79" s="20">
        <v>0.85906249999999995</v>
      </c>
      <c r="C79" s="18" t="s">
        <v>621</v>
      </c>
      <c r="D79" s="18" t="s">
        <v>133</v>
      </c>
      <c r="E79" s="18" t="s">
        <v>628</v>
      </c>
      <c r="F79" s="18" t="s">
        <v>78</v>
      </c>
      <c r="G79" s="18" t="s">
        <v>79</v>
      </c>
      <c r="H79" s="18">
        <v>4</v>
      </c>
      <c r="I79" s="18">
        <v>-0.32</v>
      </c>
      <c r="J79" s="18">
        <v>3.68</v>
      </c>
      <c r="K79" s="18" t="s">
        <v>134</v>
      </c>
      <c r="L79" s="18" t="s">
        <v>81</v>
      </c>
      <c r="M79" s="18" t="s">
        <v>1369</v>
      </c>
      <c r="N79" s="18" t="s">
        <v>630</v>
      </c>
      <c r="O79" s="18" t="s">
        <v>53</v>
      </c>
    </row>
    <row r="80" spans="1:15" x14ac:dyDescent="0.2">
      <c r="A80" s="19">
        <v>42718</v>
      </c>
      <c r="B80" s="20">
        <v>0.28144675925925927</v>
      </c>
      <c r="C80" s="18" t="s">
        <v>621</v>
      </c>
      <c r="D80" s="18" t="s">
        <v>940</v>
      </c>
      <c r="E80" s="18" t="s">
        <v>628</v>
      </c>
      <c r="F80" s="18" t="s">
        <v>78</v>
      </c>
      <c r="G80" s="18" t="s">
        <v>79</v>
      </c>
      <c r="H80" s="18">
        <v>20</v>
      </c>
      <c r="I80" s="18">
        <v>-0.78</v>
      </c>
      <c r="J80" s="18">
        <v>19.22</v>
      </c>
      <c r="K80" s="18" t="s">
        <v>941</v>
      </c>
      <c r="L80" s="18" t="s">
        <v>81</v>
      </c>
      <c r="M80" s="18" t="s">
        <v>1370</v>
      </c>
      <c r="N80" s="18" t="s">
        <v>630</v>
      </c>
      <c r="O80" s="18" t="s">
        <v>1095</v>
      </c>
    </row>
    <row r="81" spans="1:15" x14ac:dyDescent="0.2">
      <c r="A81" s="19">
        <v>42718</v>
      </c>
      <c r="B81" s="20">
        <v>0.38271990740740741</v>
      </c>
      <c r="C81" s="18" t="s">
        <v>621</v>
      </c>
      <c r="D81" s="18" t="s">
        <v>1371</v>
      </c>
      <c r="E81" s="18" t="s">
        <v>628</v>
      </c>
      <c r="F81" s="18" t="s">
        <v>78</v>
      </c>
      <c r="G81" s="18" t="s">
        <v>79</v>
      </c>
      <c r="H81" s="18">
        <v>10</v>
      </c>
      <c r="I81" s="18">
        <v>-0.49</v>
      </c>
      <c r="J81" s="18">
        <v>9.51</v>
      </c>
      <c r="K81" s="18" t="s">
        <v>1372</v>
      </c>
      <c r="L81" s="18" t="s">
        <v>81</v>
      </c>
      <c r="M81" s="18" t="s">
        <v>1373</v>
      </c>
      <c r="N81" s="18" t="s">
        <v>88</v>
      </c>
    </row>
    <row r="82" spans="1:15" x14ac:dyDescent="0.2">
      <c r="A82" s="19">
        <v>42718</v>
      </c>
      <c r="B82" s="20">
        <v>0.39409722222222227</v>
      </c>
      <c r="C82" s="18" t="s">
        <v>621</v>
      </c>
      <c r="D82" s="18" t="s">
        <v>145</v>
      </c>
      <c r="E82" s="18" t="s">
        <v>628</v>
      </c>
      <c r="F82" s="18" t="s">
        <v>78</v>
      </c>
      <c r="G82" s="18" t="s">
        <v>79</v>
      </c>
      <c r="H82" s="18">
        <v>4</v>
      </c>
      <c r="I82" s="18">
        <v>-0.32</v>
      </c>
      <c r="J82" s="18">
        <v>3.68</v>
      </c>
      <c r="K82" s="18" t="s">
        <v>146</v>
      </c>
      <c r="L82" s="18" t="s">
        <v>81</v>
      </c>
      <c r="M82" s="18" t="s">
        <v>1374</v>
      </c>
      <c r="N82" s="18" t="s">
        <v>630</v>
      </c>
      <c r="O82" s="18" t="s">
        <v>852</v>
      </c>
    </row>
    <row r="83" spans="1:15" x14ac:dyDescent="0.2">
      <c r="A83" s="19">
        <v>42718</v>
      </c>
      <c r="B83" s="20">
        <v>0.5675</v>
      </c>
      <c r="C83" s="18" t="s">
        <v>621</v>
      </c>
      <c r="D83" s="18" t="s">
        <v>1375</v>
      </c>
      <c r="E83" s="18" t="s">
        <v>848</v>
      </c>
      <c r="F83" s="18" t="s">
        <v>78</v>
      </c>
      <c r="G83" s="18" t="s">
        <v>79</v>
      </c>
      <c r="H83" s="18">
        <v>-89.97</v>
      </c>
      <c r="I83" s="18">
        <v>0</v>
      </c>
      <c r="J83" s="18">
        <v>-89.97</v>
      </c>
      <c r="K83" s="18" t="s">
        <v>1376</v>
      </c>
      <c r="L83" s="18" t="s">
        <v>1376</v>
      </c>
      <c r="M83" s="18" t="s">
        <v>1377</v>
      </c>
      <c r="N83" s="18" t="s">
        <v>88</v>
      </c>
      <c r="O83" s="18" t="s">
        <v>1378</v>
      </c>
    </row>
    <row r="84" spans="1:15" x14ac:dyDescent="0.2">
      <c r="A84" s="19">
        <v>42718</v>
      </c>
      <c r="B84" s="20">
        <v>0.9623032407407407</v>
      </c>
      <c r="C84" s="18" t="s">
        <v>621</v>
      </c>
      <c r="D84" s="18" t="s">
        <v>819</v>
      </c>
      <c r="E84" s="18" t="s">
        <v>628</v>
      </c>
      <c r="F84" s="18" t="s">
        <v>78</v>
      </c>
      <c r="G84" s="18" t="s">
        <v>79</v>
      </c>
      <c r="H84" s="18">
        <v>8</v>
      </c>
      <c r="I84" s="18">
        <v>-0.43</v>
      </c>
      <c r="J84" s="18">
        <v>7.57</v>
      </c>
      <c r="K84" s="18" t="s">
        <v>820</v>
      </c>
      <c r="L84" s="18" t="s">
        <v>81</v>
      </c>
      <c r="M84" s="18" t="s">
        <v>1379</v>
      </c>
      <c r="N84" s="18" t="s">
        <v>630</v>
      </c>
      <c r="O84" s="18" t="s">
        <v>1108</v>
      </c>
    </row>
    <row r="85" spans="1:15" x14ac:dyDescent="0.2">
      <c r="A85" s="19">
        <v>42719</v>
      </c>
      <c r="B85" s="20">
        <v>0.49552083333333335</v>
      </c>
      <c r="C85" s="18" t="s">
        <v>621</v>
      </c>
      <c r="D85" s="18" t="s">
        <v>714</v>
      </c>
      <c r="E85" s="18" t="s">
        <v>628</v>
      </c>
      <c r="F85" s="18" t="s">
        <v>78</v>
      </c>
      <c r="G85" s="18" t="s">
        <v>79</v>
      </c>
      <c r="H85" s="18">
        <v>8</v>
      </c>
      <c r="I85" s="18">
        <v>-0.43</v>
      </c>
      <c r="J85" s="18">
        <v>7.57</v>
      </c>
      <c r="K85" s="18" t="s">
        <v>715</v>
      </c>
      <c r="L85" s="18" t="s">
        <v>81</v>
      </c>
      <c r="M85" s="18" t="s">
        <v>1380</v>
      </c>
      <c r="N85" s="18" t="s">
        <v>630</v>
      </c>
      <c r="O85" s="18" t="s">
        <v>1108</v>
      </c>
    </row>
    <row r="86" spans="1:15" x14ac:dyDescent="0.2">
      <c r="A86" s="19">
        <v>42719</v>
      </c>
      <c r="B86" s="20">
        <v>0.65380787037037036</v>
      </c>
      <c r="C86" s="18" t="s">
        <v>621</v>
      </c>
      <c r="D86" s="18" t="s">
        <v>1381</v>
      </c>
      <c r="E86" s="18" t="s">
        <v>682</v>
      </c>
      <c r="F86" s="18" t="s">
        <v>78</v>
      </c>
      <c r="G86" s="18" t="s">
        <v>79</v>
      </c>
      <c r="H86" s="18">
        <v>20</v>
      </c>
      <c r="I86" s="18">
        <v>-0.78</v>
      </c>
      <c r="J86" s="18">
        <v>19.22</v>
      </c>
      <c r="K86" s="18" t="s">
        <v>1382</v>
      </c>
      <c r="L86" s="18" t="s">
        <v>81</v>
      </c>
      <c r="M86" s="18" t="s">
        <v>1383</v>
      </c>
      <c r="N86" s="18" t="s">
        <v>88</v>
      </c>
    </row>
    <row r="87" spans="1:15" x14ac:dyDescent="0.2">
      <c r="A87" s="19">
        <v>42722</v>
      </c>
      <c r="B87" s="20">
        <v>0.88239583333333327</v>
      </c>
      <c r="C87" s="18" t="s">
        <v>621</v>
      </c>
      <c r="D87" s="18" t="s">
        <v>1191</v>
      </c>
      <c r="E87" s="18" t="s">
        <v>628</v>
      </c>
      <c r="F87" s="18" t="s">
        <v>78</v>
      </c>
      <c r="G87" s="18" t="s">
        <v>79</v>
      </c>
      <c r="H87" s="18">
        <v>4</v>
      </c>
      <c r="I87" s="18">
        <v>-0.32</v>
      </c>
      <c r="J87" s="18">
        <v>3.68</v>
      </c>
      <c r="K87" s="18" t="s">
        <v>1192</v>
      </c>
      <c r="L87" s="18" t="s">
        <v>81</v>
      </c>
      <c r="M87" s="18" t="s">
        <v>1384</v>
      </c>
      <c r="N87" s="18" t="s">
        <v>630</v>
      </c>
      <c r="O87" s="18" t="s">
        <v>37</v>
      </c>
    </row>
    <row r="88" spans="1:15" x14ac:dyDescent="0.2">
      <c r="A88" s="19">
        <v>42722</v>
      </c>
      <c r="B88" s="20">
        <v>0.90089120370370368</v>
      </c>
      <c r="C88" s="18" t="s">
        <v>621</v>
      </c>
      <c r="D88" s="18" t="s">
        <v>1124</v>
      </c>
      <c r="E88" s="18" t="s">
        <v>628</v>
      </c>
      <c r="F88" s="18" t="s">
        <v>78</v>
      </c>
      <c r="G88" s="18" t="s">
        <v>79</v>
      </c>
      <c r="H88" s="18">
        <v>4</v>
      </c>
      <c r="I88" s="18">
        <v>-0.32</v>
      </c>
      <c r="J88" s="18">
        <v>3.68</v>
      </c>
      <c r="K88" s="18" t="s">
        <v>1125</v>
      </c>
      <c r="L88" s="18" t="s">
        <v>81</v>
      </c>
      <c r="M88" s="18" t="s">
        <v>1385</v>
      </c>
      <c r="N88" s="18" t="s">
        <v>630</v>
      </c>
      <c r="O88" s="18" t="s">
        <v>37</v>
      </c>
    </row>
    <row r="89" spans="1:15" x14ac:dyDescent="0.2">
      <c r="A89" s="19">
        <v>42723</v>
      </c>
      <c r="B89" s="20">
        <v>0.74481481481481471</v>
      </c>
      <c r="C89" s="18" t="s">
        <v>621</v>
      </c>
      <c r="D89" s="18" t="s">
        <v>178</v>
      </c>
      <c r="E89" s="18" t="s">
        <v>628</v>
      </c>
      <c r="F89" s="18" t="s">
        <v>78</v>
      </c>
      <c r="G89" s="18" t="s">
        <v>79</v>
      </c>
      <c r="H89" s="18">
        <v>8</v>
      </c>
      <c r="I89" s="18">
        <v>-0.43</v>
      </c>
      <c r="J89" s="18">
        <v>7.57</v>
      </c>
      <c r="K89" s="18" t="s">
        <v>179</v>
      </c>
      <c r="L89" s="18" t="s">
        <v>81</v>
      </c>
      <c r="M89" s="18" t="s">
        <v>1386</v>
      </c>
      <c r="N89" s="18" t="s">
        <v>630</v>
      </c>
      <c r="O89" s="18" t="s">
        <v>37</v>
      </c>
    </row>
    <row r="90" spans="1:15" x14ac:dyDescent="0.2">
      <c r="A90" s="19">
        <v>42723</v>
      </c>
      <c r="B90" s="20">
        <v>0.76515046296296296</v>
      </c>
      <c r="C90" s="18" t="s">
        <v>621</v>
      </c>
      <c r="D90" s="18" t="s">
        <v>163</v>
      </c>
      <c r="E90" s="18" t="s">
        <v>628</v>
      </c>
      <c r="F90" s="18" t="s">
        <v>78</v>
      </c>
      <c r="G90" s="18" t="s">
        <v>79</v>
      </c>
      <c r="H90" s="18">
        <v>8</v>
      </c>
      <c r="I90" s="18">
        <v>-0.43</v>
      </c>
      <c r="J90" s="18">
        <v>7.57</v>
      </c>
      <c r="K90" s="18" t="s">
        <v>164</v>
      </c>
      <c r="L90" s="18" t="s">
        <v>81</v>
      </c>
      <c r="M90" s="18" t="s">
        <v>1387</v>
      </c>
      <c r="N90" s="18" t="s">
        <v>630</v>
      </c>
      <c r="O90" s="18" t="s">
        <v>37</v>
      </c>
    </row>
    <row r="91" spans="1:15" x14ac:dyDescent="0.2">
      <c r="A91" s="19">
        <v>42724</v>
      </c>
      <c r="B91" s="20">
        <v>0.75321759259259258</v>
      </c>
      <c r="C91" s="18" t="s">
        <v>621</v>
      </c>
      <c r="D91" s="18" t="s">
        <v>148</v>
      </c>
      <c r="E91" s="18" t="s">
        <v>628</v>
      </c>
      <c r="F91" s="18" t="s">
        <v>78</v>
      </c>
      <c r="G91" s="18" t="s">
        <v>79</v>
      </c>
      <c r="H91" s="18">
        <v>12</v>
      </c>
      <c r="I91" s="18">
        <v>-0.55000000000000004</v>
      </c>
      <c r="J91" s="18">
        <v>11.45</v>
      </c>
      <c r="K91" s="18" t="s">
        <v>149</v>
      </c>
      <c r="L91" s="18" t="s">
        <v>81</v>
      </c>
      <c r="M91" s="18" t="s">
        <v>1388</v>
      </c>
      <c r="N91" s="18" t="s">
        <v>630</v>
      </c>
      <c r="O91" s="18" t="s">
        <v>852</v>
      </c>
    </row>
    <row r="92" spans="1:15" x14ac:dyDescent="0.2">
      <c r="A92" s="19">
        <v>42724</v>
      </c>
      <c r="B92" s="20">
        <v>0.80973379629629638</v>
      </c>
      <c r="C92" s="18" t="s">
        <v>621</v>
      </c>
      <c r="D92" s="18" t="s">
        <v>1389</v>
      </c>
      <c r="E92" s="18" t="s">
        <v>682</v>
      </c>
      <c r="F92" s="18" t="s">
        <v>78</v>
      </c>
      <c r="G92" s="18" t="s">
        <v>79</v>
      </c>
      <c r="H92" s="18">
        <v>30</v>
      </c>
      <c r="I92" s="18">
        <v>-1.07</v>
      </c>
      <c r="J92" s="18">
        <v>28.93</v>
      </c>
      <c r="K92" s="18" t="s">
        <v>1390</v>
      </c>
      <c r="L92" s="18" t="s">
        <v>81</v>
      </c>
      <c r="M92" s="18" t="s">
        <v>1391</v>
      </c>
      <c r="N92" s="18" t="s">
        <v>88</v>
      </c>
    </row>
    <row r="93" spans="1:15" x14ac:dyDescent="0.2">
      <c r="A93" s="19">
        <v>42725</v>
      </c>
      <c r="B93" s="20">
        <v>0.71818287037037043</v>
      </c>
      <c r="C93" s="18" t="s">
        <v>621</v>
      </c>
      <c r="D93" s="18" t="s">
        <v>1392</v>
      </c>
      <c r="E93" s="18" t="s">
        <v>628</v>
      </c>
      <c r="F93" s="18" t="s">
        <v>78</v>
      </c>
      <c r="G93" s="18" t="s">
        <v>79</v>
      </c>
      <c r="H93" s="18">
        <v>4</v>
      </c>
      <c r="I93" s="18">
        <v>-0.32</v>
      </c>
      <c r="J93" s="18">
        <v>3.68</v>
      </c>
      <c r="K93" s="18" t="s">
        <v>1393</v>
      </c>
      <c r="L93" s="18" t="s">
        <v>81</v>
      </c>
      <c r="M93" s="18" t="s">
        <v>1394</v>
      </c>
      <c r="N93" s="18" t="s">
        <v>630</v>
      </c>
      <c r="O93" s="18" t="s">
        <v>1108</v>
      </c>
    </row>
    <row r="94" spans="1:15" x14ac:dyDescent="0.2">
      <c r="A94" s="19">
        <v>42726</v>
      </c>
      <c r="B94" s="20">
        <v>0.50892361111111117</v>
      </c>
      <c r="C94" s="18" t="s">
        <v>621</v>
      </c>
      <c r="D94" s="18" t="s">
        <v>714</v>
      </c>
      <c r="E94" s="18" t="s">
        <v>628</v>
      </c>
      <c r="F94" s="18" t="s">
        <v>78</v>
      </c>
      <c r="G94" s="18" t="s">
        <v>79</v>
      </c>
      <c r="H94" s="18">
        <v>12</v>
      </c>
      <c r="I94" s="18">
        <v>-0.55000000000000004</v>
      </c>
      <c r="J94" s="18">
        <v>11.45</v>
      </c>
      <c r="K94" s="18" t="s">
        <v>715</v>
      </c>
      <c r="L94" s="18" t="s">
        <v>81</v>
      </c>
      <c r="M94" s="22" t="s">
        <v>1395</v>
      </c>
      <c r="N94" s="18" t="s">
        <v>630</v>
      </c>
      <c r="O94" s="18" t="s">
        <v>1108</v>
      </c>
    </row>
    <row r="95" spans="1:15" x14ac:dyDescent="0.2">
      <c r="A95" s="19">
        <v>42726</v>
      </c>
      <c r="B95" s="20">
        <v>0.54668981481481482</v>
      </c>
      <c r="C95" s="18" t="s">
        <v>621</v>
      </c>
      <c r="D95" s="18" t="s">
        <v>714</v>
      </c>
      <c r="E95" s="18" t="s">
        <v>628</v>
      </c>
      <c r="F95" s="18" t="s">
        <v>78</v>
      </c>
      <c r="G95" s="18" t="s">
        <v>79</v>
      </c>
      <c r="H95" s="18">
        <v>4</v>
      </c>
      <c r="I95" s="18">
        <v>-0.32</v>
      </c>
      <c r="J95" s="18">
        <v>3.68</v>
      </c>
      <c r="K95" s="18" t="s">
        <v>715</v>
      </c>
      <c r="L95" s="18" t="s">
        <v>81</v>
      </c>
      <c r="M95" s="22" t="s">
        <v>1396</v>
      </c>
      <c r="N95" s="18" t="s">
        <v>630</v>
      </c>
      <c r="O95" s="18" t="s">
        <v>1108</v>
      </c>
    </row>
    <row r="96" spans="1:15" x14ac:dyDescent="0.2">
      <c r="A96" s="19">
        <v>42726</v>
      </c>
      <c r="B96" s="20">
        <v>0.59659722222222222</v>
      </c>
      <c r="C96" s="18" t="s">
        <v>621</v>
      </c>
      <c r="D96" s="18" t="s">
        <v>1043</v>
      </c>
      <c r="E96" s="18" t="s">
        <v>628</v>
      </c>
      <c r="F96" s="18" t="s">
        <v>78</v>
      </c>
      <c r="G96" s="18" t="s">
        <v>79</v>
      </c>
      <c r="H96" s="18">
        <v>8</v>
      </c>
      <c r="I96" s="18">
        <v>-0.43</v>
      </c>
      <c r="J96" s="18">
        <v>7.57</v>
      </c>
      <c r="K96" s="18" t="s">
        <v>1223</v>
      </c>
      <c r="L96" s="18" t="s">
        <v>81</v>
      </c>
      <c r="M96" s="18" t="s">
        <v>1397</v>
      </c>
      <c r="N96" s="18" t="s">
        <v>630</v>
      </c>
      <c r="O96" s="18" t="s">
        <v>1108</v>
      </c>
    </row>
    <row r="97" spans="1:15" x14ac:dyDescent="0.2">
      <c r="A97" s="19">
        <v>42726</v>
      </c>
      <c r="B97" s="20">
        <v>0.78483796296296304</v>
      </c>
      <c r="C97" s="18" t="s">
        <v>621</v>
      </c>
      <c r="D97" s="18" t="s">
        <v>163</v>
      </c>
      <c r="E97" s="18" t="s">
        <v>628</v>
      </c>
      <c r="F97" s="18" t="s">
        <v>78</v>
      </c>
      <c r="G97" s="18" t="s">
        <v>79</v>
      </c>
      <c r="H97" s="18">
        <v>8</v>
      </c>
      <c r="I97" s="18">
        <v>-0.43</v>
      </c>
      <c r="J97" s="18">
        <v>7.57</v>
      </c>
      <c r="K97" s="18" t="s">
        <v>164</v>
      </c>
      <c r="L97" s="18" t="s">
        <v>81</v>
      </c>
      <c r="M97" s="18" t="s">
        <v>1398</v>
      </c>
      <c r="N97" s="18" t="s">
        <v>630</v>
      </c>
      <c r="O97" s="18" t="s">
        <v>1108</v>
      </c>
    </row>
    <row r="98" spans="1:15" x14ac:dyDescent="0.2">
      <c r="A98" s="19">
        <v>42732</v>
      </c>
      <c r="B98" s="20">
        <v>0.42518518518518517</v>
      </c>
      <c r="C98" s="18" t="s">
        <v>621</v>
      </c>
      <c r="D98" s="18" t="s">
        <v>148</v>
      </c>
      <c r="E98" s="18" t="s">
        <v>628</v>
      </c>
      <c r="F98" s="18" t="s">
        <v>78</v>
      </c>
      <c r="G98" s="18" t="s">
        <v>79</v>
      </c>
      <c r="H98" s="18">
        <v>5</v>
      </c>
      <c r="I98" s="18">
        <v>-0.35</v>
      </c>
      <c r="J98" s="18">
        <v>4.6500000000000004</v>
      </c>
      <c r="K98" s="18" t="s">
        <v>149</v>
      </c>
      <c r="L98" s="18" t="s">
        <v>81</v>
      </c>
      <c r="M98" s="18" t="s">
        <v>1399</v>
      </c>
      <c r="N98" s="18" t="s">
        <v>88</v>
      </c>
      <c r="O98" s="18" t="s">
        <v>35</v>
      </c>
    </row>
    <row r="99" spans="1:15" x14ac:dyDescent="0.2">
      <c r="A99" s="19">
        <v>42732</v>
      </c>
      <c r="B99" s="20">
        <v>0.42732638888888891</v>
      </c>
      <c r="C99" s="18" t="s">
        <v>621</v>
      </c>
      <c r="D99" s="18" t="s">
        <v>148</v>
      </c>
      <c r="E99" s="18" t="s">
        <v>628</v>
      </c>
      <c r="F99" s="18" t="s">
        <v>78</v>
      </c>
      <c r="G99" s="18" t="s">
        <v>79</v>
      </c>
      <c r="H99" s="18">
        <v>5</v>
      </c>
      <c r="I99" s="18">
        <v>-0.35</v>
      </c>
      <c r="J99" s="18">
        <v>4.6500000000000004</v>
      </c>
      <c r="K99" s="18" t="s">
        <v>149</v>
      </c>
      <c r="L99" s="18" t="s">
        <v>81</v>
      </c>
      <c r="M99" s="18" t="s">
        <v>1400</v>
      </c>
      <c r="N99" s="18" t="s">
        <v>88</v>
      </c>
      <c r="O99" s="18" t="s">
        <v>35</v>
      </c>
    </row>
    <row r="100" spans="1:15" x14ac:dyDescent="0.2">
      <c r="A100" s="19">
        <v>42732</v>
      </c>
      <c r="B100" s="20">
        <v>0.98961805555555549</v>
      </c>
      <c r="C100" s="18" t="s">
        <v>621</v>
      </c>
      <c r="D100" s="18" t="s">
        <v>1401</v>
      </c>
      <c r="E100" s="18" t="s">
        <v>682</v>
      </c>
      <c r="F100" s="18" t="s">
        <v>78</v>
      </c>
      <c r="G100" s="18" t="s">
        <v>79</v>
      </c>
      <c r="H100" s="18">
        <v>20</v>
      </c>
      <c r="I100" s="18">
        <v>-0.78</v>
      </c>
      <c r="J100" s="18">
        <v>19.22</v>
      </c>
      <c r="K100" s="18" t="s">
        <v>1402</v>
      </c>
      <c r="L100" s="18" t="s">
        <v>81</v>
      </c>
      <c r="M100" s="18" t="s">
        <v>1403</v>
      </c>
      <c r="N100" s="18" t="s">
        <v>88</v>
      </c>
    </row>
    <row r="101" spans="1:15" x14ac:dyDescent="0.2">
      <c r="A101" s="19">
        <v>42734</v>
      </c>
      <c r="B101" s="20">
        <v>0.49655092592592592</v>
      </c>
      <c r="C101" s="18" t="s">
        <v>621</v>
      </c>
      <c r="D101" s="18" t="s">
        <v>1404</v>
      </c>
      <c r="E101" s="18" t="s">
        <v>682</v>
      </c>
      <c r="F101" s="18" t="s">
        <v>78</v>
      </c>
      <c r="G101" s="18" t="s">
        <v>79</v>
      </c>
      <c r="H101" s="18">
        <v>20</v>
      </c>
      <c r="I101" s="18">
        <v>-0.78</v>
      </c>
      <c r="J101" s="18">
        <v>19.22</v>
      </c>
      <c r="K101" s="18" t="s">
        <v>1405</v>
      </c>
      <c r="L101" s="18" t="s">
        <v>81</v>
      </c>
      <c r="M101" s="18" t="s">
        <v>1406</v>
      </c>
      <c r="N101" s="18" t="s">
        <v>88</v>
      </c>
    </row>
    <row r="102" spans="1:15" x14ac:dyDescent="0.2">
      <c r="A102" s="19">
        <v>42734</v>
      </c>
      <c r="B102" s="20">
        <v>0.77409722222222221</v>
      </c>
      <c r="C102" s="18" t="s">
        <v>621</v>
      </c>
      <c r="D102" s="18" t="s">
        <v>1407</v>
      </c>
      <c r="E102" s="18" t="s">
        <v>682</v>
      </c>
      <c r="F102" s="18" t="s">
        <v>78</v>
      </c>
      <c r="G102" s="18" t="s">
        <v>79</v>
      </c>
      <c r="H102" s="18">
        <v>30</v>
      </c>
      <c r="I102" s="18">
        <v>-1.07</v>
      </c>
      <c r="J102" s="18">
        <v>28.93</v>
      </c>
      <c r="K102" s="18" t="s">
        <v>1408</v>
      </c>
      <c r="L102" s="18" t="s">
        <v>81</v>
      </c>
      <c r="M102" s="18" t="s">
        <v>1409</v>
      </c>
      <c r="N102" s="18" t="s">
        <v>88</v>
      </c>
    </row>
    <row r="103" spans="1:15" x14ac:dyDescent="0.2">
      <c r="A103" s="19">
        <v>42736</v>
      </c>
      <c r="B103" s="20">
        <v>0.8756018518518518</v>
      </c>
      <c r="C103" s="18" t="s">
        <v>621</v>
      </c>
      <c r="D103" s="18" t="s">
        <v>1410</v>
      </c>
      <c r="E103" s="18" t="s">
        <v>628</v>
      </c>
      <c r="F103" s="18" t="s">
        <v>78</v>
      </c>
      <c r="G103" s="18" t="s">
        <v>79</v>
      </c>
      <c r="H103" s="18">
        <v>4</v>
      </c>
      <c r="I103" s="18">
        <v>-0.32</v>
      </c>
      <c r="J103" s="18">
        <v>3.68</v>
      </c>
      <c r="K103" s="18" t="s">
        <v>1411</v>
      </c>
      <c r="L103" s="18" t="s">
        <v>81</v>
      </c>
      <c r="M103" s="18" t="s">
        <v>1412</v>
      </c>
      <c r="N103" s="18" t="s">
        <v>630</v>
      </c>
      <c r="O103" s="18" t="s">
        <v>1108</v>
      </c>
    </row>
    <row r="104" spans="1:15" x14ac:dyDescent="0.2">
      <c r="A104" s="19">
        <v>42737</v>
      </c>
      <c r="B104" s="20">
        <v>0.61162037037037031</v>
      </c>
      <c r="C104" s="18" t="s">
        <v>621</v>
      </c>
      <c r="D104" s="18" t="s">
        <v>1413</v>
      </c>
      <c r="E104" s="18" t="s">
        <v>682</v>
      </c>
      <c r="F104" s="18" t="s">
        <v>78</v>
      </c>
      <c r="G104" s="18" t="s">
        <v>79</v>
      </c>
      <c r="H104" s="18">
        <v>20</v>
      </c>
      <c r="I104" s="18">
        <v>-0.78</v>
      </c>
      <c r="J104" s="18">
        <v>19.22</v>
      </c>
      <c r="K104" s="18" t="s">
        <v>1414</v>
      </c>
      <c r="L104" s="18" t="s">
        <v>81</v>
      </c>
      <c r="M104" s="18" t="s">
        <v>1415</v>
      </c>
      <c r="N104" s="18" t="s">
        <v>88</v>
      </c>
    </row>
    <row r="105" spans="1:15" x14ac:dyDescent="0.2">
      <c r="J105" s="18">
        <f>SUBTOTAL(9,J2:J104)</f>
        <v>-2315.0300000000025</v>
      </c>
    </row>
  </sheetData>
  <autoFilter ref="A1:O104" xr:uid="{00000000-0009-0000-0000-000007000000}"/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O297"/>
  <sheetViews>
    <sheetView workbookViewId="0">
      <selection activeCell="P1" sqref="P1:AK1048576"/>
    </sheetView>
  </sheetViews>
  <sheetFormatPr defaultRowHeight="12.75" x14ac:dyDescent="0.2"/>
  <cols>
    <col min="1" max="1" width="10.140625" style="18" bestFit="1" customWidth="1"/>
    <col min="2" max="2" width="8.140625" style="18" customWidth="1"/>
    <col min="3" max="3" width="9.5703125" style="18" customWidth="1"/>
    <col min="4" max="4" width="17.7109375" style="18" customWidth="1"/>
    <col min="5" max="5" width="28.5703125" style="18" customWidth="1"/>
    <col min="6" max="6" width="4.5703125" style="18" customWidth="1"/>
    <col min="7" max="7" width="8.42578125" style="18" customWidth="1"/>
    <col min="8" max="8" width="8.7109375" style="18" bestFit="1" customWidth="1"/>
    <col min="9" max="9" width="5.5703125" style="18" bestFit="1" customWidth="1"/>
    <col min="10" max="10" width="8.7109375" style="18" bestFit="1" customWidth="1"/>
    <col min="11" max="11" width="7.5703125" style="18" customWidth="1"/>
    <col min="12" max="12" width="34" style="18" customWidth="1"/>
    <col min="13" max="13" width="10" style="18" customWidth="1"/>
    <col min="14" max="14" width="14" style="18" customWidth="1"/>
    <col min="15" max="15" width="46.28515625" style="18" customWidth="1"/>
    <col min="16" max="16384" width="9.140625" style="18"/>
  </cols>
  <sheetData>
    <row r="1" spans="1:15" x14ac:dyDescent="0.2">
      <c r="A1" s="18" t="s">
        <v>8</v>
      </c>
      <c r="B1" s="18" t="s">
        <v>607</v>
      </c>
      <c r="C1" s="18" t="s">
        <v>608</v>
      </c>
      <c r="D1" s="18" t="s">
        <v>609</v>
      </c>
      <c r="E1" s="18" t="s">
        <v>610</v>
      </c>
      <c r="F1" s="18" t="s">
        <v>611</v>
      </c>
      <c r="G1" s="18" t="s">
        <v>612</v>
      </c>
      <c r="H1" s="18" t="s">
        <v>613</v>
      </c>
      <c r="I1" s="18" t="s">
        <v>614</v>
      </c>
      <c r="J1" s="18" t="s">
        <v>615</v>
      </c>
      <c r="K1" s="18" t="s">
        <v>616</v>
      </c>
      <c r="L1" s="18" t="s">
        <v>617</v>
      </c>
      <c r="M1" s="18" t="s">
        <v>618</v>
      </c>
      <c r="N1" s="18" t="s">
        <v>619</v>
      </c>
      <c r="O1" s="18" t="s">
        <v>620</v>
      </c>
    </row>
    <row r="2" spans="1:15" x14ac:dyDescent="0.2">
      <c r="A2" s="19">
        <v>42677</v>
      </c>
      <c r="B2" s="20">
        <v>0.2988425925925926</v>
      </c>
      <c r="C2" s="18" t="s">
        <v>621</v>
      </c>
      <c r="D2" s="18" t="s">
        <v>290</v>
      </c>
      <c r="E2" s="18" t="s">
        <v>628</v>
      </c>
      <c r="F2" s="18" t="s">
        <v>78</v>
      </c>
      <c r="G2" s="18" t="s">
        <v>79</v>
      </c>
      <c r="H2" s="18">
        <v>4</v>
      </c>
      <c r="I2" s="18">
        <v>-0.32</v>
      </c>
      <c r="J2" s="18">
        <v>3.68</v>
      </c>
      <c r="K2" s="18" t="s">
        <v>291</v>
      </c>
      <c r="L2" s="18" t="s">
        <v>81</v>
      </c>
      <c r="M2" s="18" t="s">
        <v>975</v>
      </c>
      <c r="N2" s="18" t="s">
        <v>630</v>
      </c>
      <c r="O2" s="18" t="s">
        <v>669</v>
      </c>
    </row>
    <row r="3" spans="1:15" x14ac:dyDescent="0.2">
      <c r="A3" s="19">
        <v>42677</v>
      </c>
      <c r="B3" s="20">
        <v>0.2988425925925926</v>
      </c>
      <c r="C3" s="18" t="s">
        <v>621</v>
      </c>
      <c r="D3" s="18" t="s">
        <v>290</v>
      </c>
      <c r="E3" s="18" t="s">
        <v>976</v>
      </c>
      <c r="F3" s="18" t="s">
        <v>78</v>
      </c>
      <c r="G3" s="18" t="s">
        <v>79</v>
      </c>
      <c r="H3" s="18">
        <v>4</v>
      </c>
      <c r="K3" s="18" t="s">
        <v>291</v>
      </c>
      <c r="L3" s="18" t="s">
        <v>81</v>
      </c>
      <c r="M3" s="18" t="s">
        <v>975</v>
      </c>
    </row>
    <row r="4" spans="1:15" x14ac:dyDescent="0.2">
      <c r="A4" s="19">
        <v>42677</v>
      </c>
      <c r="B4" s="20">
        <v>0.55387731481481484</v>
      </c>
      <c r="C4" s="18" t="s">
        <v>621</v>
      </c>
      <c r="D4" s="18" t="s">
        <v>977</v>
      </c>
      <c r="E4" s="18" t="s">
        <v>682</v>
      </c>
      <c r="F4" s="18" t="s">
        <v>78</v>
      </c>
      <c r="G4" s="18" t="s">
        <v>79</v>
      </c>
      <c r="H4" s="18">
        <v>20</v>
      </c>
      <c r="I4" s="18">
        <v>-0.78</v>
      </c>
      <c r="J4" s="18">
        <v>19.22</v>
      </c>
      <c r="K4" s="18" t="s">
        <v>978</v>
      </c>
      <c r="L4" s="18" t="s">
        <v>81</v>
      </c>
      <c r="M4" s="18" t="s">
        <v>979</v>
      </c>
      <c r="N4" s="18" t="s">
        <v>88</v>
      </c>
    </row>
    <row r="5" spans="1:15" x14ac:dyDescent="0.2">
      <c r="A5" s="19">
        <v>42677</v>
      </c>
      <c r="B5" s="20">
        <v>0.62275462962962969</v>
      </c>
      <c r="C5" s="18" t="s">
        <v>621</v>
      </c>
      <c r="D5" s="18" t="s">
        <v>980</v>
      </c>
      <c r="E5" s="18" t="s">
        <v>682</v>
      </c>
      <c r="F5" s="18" t="s">
        <v>78</v>
      </c>
      <c r="G5" s="18" t="s">
        <v>79</v>
      </c>
      <c r="H5" s="18">
        <v>20</v>
      </c>
      <c r="I5" s="18">
        <v>-0.78</v>
      </c>
      <c r="J5" s="18">
        <v>19.22</v>
      </c>
      <c r="K5" s="18" t="s">
        <v>981</v>
      </c>
      <c r="L5" s="18" t="s">
        <v>81</v>
      </c>
      <c r="M5" s="18" t="s">
        <v>982</v>
      </c>
      <c r="N5" s="18" t="s">
        <v>88</v>
      </c>
    </row>
    <row r="6" spans="1:15" x14ac:dyDescent="0.2">
      <c r="A6" s="19">
        <v>42677</v>
      </c>
      <c r="B6" s="20">
        <v>0.76378472222222227</v>
      </c>
      <c r="C6" s="18" t="s">
        <v>621</v>
      </c>
      <c r="D6" s="18" t="s">
        <v>983</v>
      </c>
      <c r="E6" s="18" t="s">
        <v>682</v>
      </c>
      <c r="F6" s="18" t="s">
        <v>78</v>
      </c>
      <c r="G6" s="18" t="s">
        <v>79</v>
      </c>
      <c r="H6" s="18">
        <v>20</v>
      </c>
      <c r="I6" s="18">
        <v>-0.78</v>
      </c>
      <c r="J6" s="18">
        <v>19.22</v>
      </c>
      <c r="K6" s="18" t="s">
        <v>984</v>
      </c>
      <c r="L6" s="18" t="s">
        <v>81</v>
      </c>
      <c r="M6" s="18" t="s">
        <v>985</v>
      </c>
      <c r="N6" s="18" t="s">
        <v>88</v>
      </c>
    </row>
    <row r="7" spans="1:15" x14ac:dyDescent="0.2">
      <c r="A7" s="19">
        <v>42677</v>
      </c>
      <c r="B7" s="20">
        <v>0.81136574074074075</v>
      </c>
      <c r="C7" s="18" t="s">
        <v>621</v>
      </c>
      <c r="D7" s="18" t="s">
        <v>986</v>
      </c>
      <c r="E7" s="18" t="s">
        <v>628</v>
      </c>
      <c r="F7" s="18" t="s">
        <v>78</v>
      </c>
      <c r="G7" s="18" t="s">
        <v>79</v>
      </c>
      <c r="H7" s="18">
        <v>8</v>
      </c>
      <c r="I7" s="18">
        <v>-0.43</v>
      </c>
      <c r="J7" s="18">
        <v>7.57</v>
      </c>
      <c r="K7" s="18" t="s">
        <v>987</v>
      </c>
      <c r="L7" s="18" t="s">
        <v>81</v>
      </c>
      <c r="M7" s="18" t="s">
        <v>988</v>
      </c>
      <c r="N7" s="18" t="s">
        <v>630</v>
      </c>
      <c r="O7" s="18" t="s">
        <v>669</v>
      </c>
    </row>
    <row r="8" spans="1:15" x14ac:dyDescent="0.2">
      <c r="A8" s="19">
        <v>42677</v>
      </c>
      <c r="B8" s="20">
        <v>0.81136574074074075</v>
      </c>
      <c r="C8" s="18" t="s">
        <v>621</v>
      </c>
      <c r="D8" s="18" t="s">
        <v>986</v>
      </c>
      <c r="E8" s="18" t="s">
        <v>976</v>
      </c>
      <c r="F8" s="18" t="s">
        <v>78</v>
      </c>
      <c r="G8" s="18" t="s">
        <v>79</v>
      </c>
      <c r="H8" s="18">
        <v>8</v>
      </c>
      <c r="K8" s="18" t="s">
        <v>987</v>
      </c>
      <c r="L8" s="18" t="s">
        <v>81</v>
      </c>
      <c r="M8" s="18" t="s">
        <v>988</v>
      </c>
    </row>
    <row r="9" spans="1:15" x14ac:dyDescent="0.2">
      <c r="A9" s="19">
        <v>42677</v>
      </c>
      <c r="B9" s="20">
        <v>0.82520833333333332</v>
      </c>
      <c r="C9" s="18" t="s">
        <v>621</v>
      </c>
      <c r="D9" s="18" t="s">
        <v>989</v>
      </c>
      <c r="E9" s="18" t="s">
        <v>628</v>
      </c>
      <c r="F9" s="18" t="s">
        <v>78</v>
      </c>
      <c r="G9" s="18" t="s">
        <v>79</v>
      </c>
      <c r="H9" s="18">
        <v>4</v>
      </c>
      <c r="I9" s="18">
        <v>-0.32</v>
      </c>
      <c r="J9" s="18">
        <v>3.68</v>
      </c>
      <c r="K9" s="18" t="s">
        <v>990</v>
      </c>
      <c r="L9" s="18" t="s">
        <v>81</v>
      </c>
      <c r="M9" s="18" t="s">
        <v>991</v>
      </c>
      <c r="N9" s="18" t="s">
        <v>630</v>
      </c>
      <c r="O9" s="18" t="s">
        <v>669</v>
      </c>
    </row>
    <row r="10" spans="1:15" x14ac:dyDescent="0.2">
      <c r="A10" s="19">
        <v>42677</v>
      </c>
      <c r="B10" s="20">
        <v>0.82520833333333332</v>
      </c>
      <c r="C10" s="18" t="s">
        <v>621</v>
      </c>
      <c r="D10" s="18" t="s">
        <v>989</v>
      </c>
      <c r="E10" s="18" t="s">
        <v>976</v>
      </c>
      <c r="F10" s="18" t="s">
        <v>78</v>
      </c>
      <c r="G10" s="18" t="s">
        <v>79</v>
      </c>
      <c r="H10" s="18">
        <v>4</v>
      </c>
      <c r="K10" s="18" t="s">
        <v>990</v>
      </c>
      <c r="L10" s="18" t="s">
        <v>81</v>
      </c>
      <c r="M10" s="18" t="s">
        <v>991</v>
      </c>
    </row>
    <row r="11" spans="1:15" x14ac:dyDescent="0.2">
      <c r="A11" s="19">
        <v>42679</v>
      </c>
      <c r="B11" s="20">
        <v>0.45012731481481483</v>
      </c>
      <c r="C11" s="18" t="s">
        <v>621</v>
      </c>
      <c r="D11" s="18" t="s">
        <v>992</v>
      </c>
      <c r="E11" s="18" t="s">
        <v>682</v>
      </c>
      <c r="F11" s="18" t="s">
        <v>78</v>
      </c>
      <c r="G11" s="18" t="s">
        <v>79</v>
      </c>
      <c r="H11" s="18">
        <v>20</v>
      </c>
      <c r="I11" s="18">
        <v>-0.78</v>
      </c>
      <c r="J11" s="18">
        <v>19.22</v>
      </c>
      <c r="K11" s="18" t="s">
        <v>993</v>
      </c>
      <c r="L11" s="18" t="s">
        <v>81</v>
      </c>
      <c r="M11" s="18" t="s">
        <v>994</v>
      </c>
      <c r="N11" s="18" t="s">
        <v>88</v>
      </c>
    </row>
    <row r="12" spans="1:15" x14ac:dyDescent="0.2">
      <c r="A12" s="19">
        <v>42679</v>
      </c>
      <c r="B12" s="20">
        <v>0.58332175925925933</v>
      </c>
      <c r="C12" s="18" t="s">
        <v>621</v>
      </c>
      <c r="E12" s="18" t="s">
        <v>790</v>
      </c>
      <c r="F12" s="18" t="s">
        <v>636</v>
      </c>
      <c r="G12" s="18" t="s">
        <v>79</v>
      </c>
      <c r="H12" s="21">
        <v>-2138.77</v>
      </c>
      <c r="I12" s="18">
        <v>0</v>
      </c>
      <c r="J12" s="21">
        <v>-2138.77</v>
      </c>
      <c r="M12" s="18" t="s">
        <v>995</v>
      </c>
    </row>
    <row r="13" spans="1:15" x14ac:dyDescent="0.2">
      <c r="A13" s="19">
        <v>42679</v>
      </c>
      <c r="B13" s="20">
        <v>0.58333333333333337</v>
      </c>
      <c r="C13" s="18" t="s">
        <v>621</v>
      </c>
      <c r="E13" s="18" t="s">
        <v>790</v>
      </c>
      <c r="F13" s="18" t="s">
        <v>78</v>
      </c>
      <c r="G13" s="18" t="s">
        <v>79</v>
      </c>
      <c r="H13" s="21">
        <v>-2138.77</v>
      </c>
      <c r="I13" s="18">
        <v>0</v>
      </c>
      <c r="J13" s="21">
        <v>-2138.77</v>
      </c>
      <c r="M13" s="18" t="s">
        <v>995</v>
      </c>
    </row>
    <row r="14" spans="1:15" x14ac:dyDescent="0.2">
      <c r="A14" s="19">
        <v>42680</v>
      </c>
      <c r="B14" s="20">
        <v>0.82224537037037038</v>
      </c>
      <c r="C14" s="18" t="s">
        <v>621</v>
      </c>
      <c r="D14" s="18" t="s">
        <v>819</v>
      </c>
      <c r="E14" s="18" t="s">
        <v>628</v>
      </c>
      <c r="F14" s="18" t="s">
        <v>78</v>
      </c>
      <c r="G14" s="18" t="s">
        <v>79</v>
      </c>
      <c r="H14" s="18">
        <v>8</v>
      </c>
      <c r="I14" s="18">
        <v>-0.43</v>
      </c>
      <c r="J14" s="18">
        <v>7.57</v>
      </c>
      <c r="K14" s="18" t="s">
        <v>820</v>
      </c>
      <c r="L14" s="18" t="s">
        <v>81</v>
      </c>
      <c r="M14" s="18" t="s">
        <v>996</v>
      </c>
      <c r="N14" s="18" t="s">
        <v>630</v>
      </c>
      <c r="O14" s="18" t="s">
        <v>37</v>
      </c>
    </row>
    <row r="15" spans="1:15" x14ac:dyDescent="0.2">
      <c r="A15" s="19">
        <v>42680</v>
      </c>
      <c r="B15" s="20">
        <v>0.82224537037037038</v>
      </c>
      <c r="C15" s="18" t="s">
        <v>621</v>
      </c>
      <c r="D15" s="18" t="s">
        <v>819</v>
      </c>
      <c r="E15" s="18" t="s">
        <v>976</v>
      </c>
      <c r="F15" s="18" t="s">
        <v>78</v>
      </c>
      <c r="G15" s="18" t="s">
        <v>79</v>
      </c>
      <c r="H15" s="18">
        <v>8</v>
      </c>
      <c r="K15" s="18" t="s">
        <v>820</v>
      </c>
      <c r="L15" s="18" t="s">
        <v>81</v>
      </c>
      <c r="M15" s="18" t="s">
        <v>996</v>
      </c>
    </row>
    <row r="16" spans="1:15" x14ac:dyDescent="0.2">
      <c r="A16" s="19">
        <v>42680</v>
      </c>
      <c r="B16" s="20">
        <v>0.9126967592592593</v>
      </c>
      <c r="C16" s="18" t="s">
        <v>621</v>
      </c>
      <c r="D16" s="18" t="s">
        <v>345</v>
      </c>
      <c r="E16" s="18" t="s">
        <v>682</v>
      </c>
      <c r="F16" s="18" t="s">
        <v>78</v>
      </c>
      <c r="G16" s="18" t="s">
        <v>79</v>
      </c>
      <c r="H16" s="18">
        <v>30</v>
      </c>
      <c r="I16" s="18">
        <v>-1.07</v>
      </c>
      <c r="J16" s="18">
        <v>28.93</v>
      </c>
      <c r="K16" s="18" t="s">
        <v>676</v>
      </c>
      <c r="L16" s="18" t="s">
        <v>81</v>
      </c>
      <c r="M16" s="18" t="s">
        <v>997</v>
      </c>
      <c r="N16" s="18" t="s">
        <v>88</v>
      </c>
    </row>
    <row r="17" spans="1:15" x14ac:dyDescent="0.2">
      <c r="A17" s="19">
        <v>42680</v>
      </c>
      <c r="B17" s="20">
        <v>0.91451388888888896</v>
      </c>
      <c r="C17" s="18" t="s">
        <v>621</v>
      </c>
      <c r="D17" s="18" t="s">
        <v>345</v>
      </c>
      <c r="E17" s="18" t="s">
        <v>628</v>
      </c>
      <c r="F17" s="18" t="s">
        <v>78</v>
      </c>
      <c r="G17" s="18" t="s">
        <v>79</v>
      </c>
      <c r="H17" s="18">
        <v>6</v>
      </c>
      <c r="I17" s="18">
        <v>-0.37</v>
      </c>
      <c r="J17" s="18">
        <v>5.63</v>
      </c>
      <c r="K17" s="18" t="s">
        <v>676</v>
      </c>
      <c r="L17" s="18" t="s">
        <v>81</v>
      </c>
      <c r="M17" s="18" t="s">
        <v>998</v>
      </c>
      <c r="N17" s="18" t="s">
        <v>630</v>
      </c>
      <c r="O17" s="18" t="s">
        <v>36</v>
      </c>
    </row>
    <row r="18" spans="1:15" x14ac:dyDescent="0.2">
      <c r="A18" s="19">
        <v>42680</v>
      </c>
      <c r="B18" s="20">
        <v>0.91451388888888896</v>
      </c>
      <c r="C18" s="18" t="s">
        <v>621</v>
      </c>
      <c r="D18" s="18" t="s">
        <v>345</v>
      </c>
      <c r="E18" s="18" t="s">
        <v>976</v>
      </c>
      <c r="F18" s="18" t="s">
        <v>78</v>
      </c>
      <c r="G18" s="18" t="s">
        <v>79</v>
      </c>
      <c r="H18" s="18">
        <v>6</v>
      </c>
      <c r="K18" s="18" t="s">
        <v>676</v>
      </c>
      <c r="L18" s="18" t="s">
        <v>81</v>
      </c>
      <c r="M18" s="18" t="s">
        <v>998</v>
      </c>
    </row>
    <row r="19" spans="1:15" x14ac:dyDescent="0.2">
      <c r="A19" s="19">
        <v>42680</v>
      </c>
      <c r="B19" s="20">
        <v>0.92494212962962974</v>
      </c>
      <c r="C19" s="18" t="s">
        <v>621</v>
      </c>
      <c r="D19" s="18" t="s">
        <v>92</v>
      </c>
      <c r="E19" s="18" t="s">
        <v>628</v>
      </c>
      <c r="F19" s="18" t="s">
        <v>78</v>
      </c>
      <c r="G19" s="18" t="s">
        <v>79</v>
      </c>
      <c r="H19" s="18">
        <v>6</v>
      </c>
      <c r="I19" s="18">
        <v>-0.37</v>
      </c>
      <c r="J19" s="18">
        <v>5.63</v>
      </c>
      <c r="K19" s="18" t="s">
        <v>93</v>
      </c>
      <c r="L19" s="18" t="s">
        <v>81</v>
      </c>
      <c r="M19" s="18" t="s">
        <v>999</v>
      </c>
      <c r="N19" s="18" t="s">
        <v>630</v>
      </c>
      <c r="O19" s="18" t="s">
        <v>36</v>
      </c>
    </row>
    <row r="20" spans="1:15" x14ac:dyDescent="0.2">
      <c r="A20" s="19">
        <v>42680</v>
      </c>
      <c r="B20" s="20">
        <v>0.92494212962962974</v>
      </c>
      <c r="C20" s="18" t="s">
        <v>621</v>
      </c>
      <c r="D20" s="18" t="s">
        <v>92</v>
      </c>
      <c r="E20" s="18" t="s">
        <v>976</v>
      </c>
      <c r="F20" s="18" t="s">
        <v>78</v>
      </c>
      <c r="G20" s="18" t="s">
        <v>79</v>
      </c>
      <c r="H20" s="18">
        <v>6</v>
      </c>
      <c r="K20" s="18" t="s">
        <v>93</v>
      </c>
      <c r="L20" s="18" t="s">
        <v>81</v>
      </c>
      <c r="M20" s="18" t="s">
        <v>999</v>
      </c>
    </row>
    <row r="21" spans="1:15" x14ac:dyDescent="0.2">
      <c r="A21" s="19">
        <v>42681</v>
      </c>
      <c r="B21" s="20">
        <v>0.36842592592592593</v>
      </c>
      <c r="C21" s="18" t="s">
        <v>621</v>
      </c>
      <c r="D21" s="18" t="s">
        <v>290</v>
      </c>
      <c r="E21" s="18" t="s">
        <v>682</v>
      </c>
      <c r="F21" s="18" t="s">
        <v>78</v>
      </c>
      <c r="G21" s="18" t="s">
        <v>79</v>
      </c>
      <c r="H21" s="18">
        <v>20</v>
      </c>
      <c r="I21" s="18">
        <v>-0.78</v>
      </c>
      <c r="J21" s="18">
        <v>19.22</v>
      </c>
      <c r="K21" s="18" t="s">
        <v>291</v>
      </c>
      <c r="L21" s="18" t="s">
        <v>81</v>
      </c>
      <c r="M21" s="18" t="s">
        <v>1000</v>
      </c>
      <c r="N21" s="18" t="s">
        <v>88</v>
      </c>
    </row>
    <row r="22" spans="1:15" x14ac:dyDescent="0.2">
      <c r="A22" s="19">
        <v>42681</v>
      </c>
      <c r="B22" s="20">
        <v>0.44092592592592594</v>
      </c>
      <c r="C22" s="18" t="s">
        <v>621</v>
      </c>
      <c r="D22" s="18" t="s">
        <v>1001</v>
      </c>
      <c r="E22" s="18" t="s">
        <v>682</v>
      </c>
      <c r="F22" s="18" t="s">
        <v>78</v>
      </c>
      <c r="G22" s="18" t="s">
        <v>79</v>
      </c>
      <c r="H22" s="18">
        <v>20</v>
      </c>
      <c r="I22" s="18">
        <v>-0.78</v>
      </c>
      <c r="J22" s="18">
        <v>19.22</v>
      </c>
      <c r="K22" s="18" t="s">
        <v>1002</v>
      </c>
      <c r="L22" s="18" t="s">
        <v>81</v>
      </c>
      <c r="M22" s="18" t="s">
        <v>1003</v>
      </c>
      <c r="N22" s="18" t="s">
        <v>88</v>
      </c>
    </row>
    <row r="23" spans="1:15" x14ac:dyDescent="0.2">
      <c r="A23" s="19">
        <v>42681</v>
      </c>
      <c r="B23" s="20">
        <v>0.49839120370370371</v>
      </c>
      <c r="C23" s="18" t="s">
        <v>621</v>
      </c>
      <c r="D23" s="18" t="s">
        <v>1004</v>
      </c>
      <c r="E23" s="18" t="s">
        <v>628</v>
      </c>
      <c r="F23" s="18" t="s">
        <v>78</v>
      </c>
      <c r="G23" s="18" t="s">
        <v>79</v>
      </c>
      <c r="H23" s="18">
        <v>4</v>
      </c>
      <c r="I23" s="18">
        <v>-0.32</v>
      </c>
      <c r="J23" s="18">
        <v>3.68</v>
      </c>
      <c r="L23" s="18" t="s">
        <v>81</v>
      </c>
      <c r="M23" s="18" t="s">
        <v>1005</v>
      </c>
      <c r="N23" s="18" t="s">
        <v>630</v>
      </c>
      <c r="O23" s="18" t="s">
        <v>37</v>
      </c>
    </row>
    <row r="24" spans="1:15" x14ac:dyDescent="0.2">
      <c r="A24" s="19">
        <v>42681</v>
      </c>
      <c r="B24" s="20">
        <v>0.49839120370370371</v>
      </c>
      <c r="C24" s="18" t="s">
        <v>621</v>
      </c>
      <c r="D24" s="18" t="s">
        <v>1004</v>
      </c>
      <c r="E24" s="18" t="s">
        <v>976</v>
      </c>
      <c r="F24" s="18" t="s">
        <v>78</v>
      </c>
      <c r="G24" s="18" t="s">
        <v>79</v>
      </c>
      <c r="H24" s="18">
        <v>4</v>
      </c>
      <c r="L24" s="18" t="s">
        <v>81</v>
      </c>
      <c r="M24" s="18" t="s">
        <v>1005</v>
      </c>
    </row>
    <row r="25" spans="1:15" x14ac:dyDescent="0.2">
      <c r="A25" s="19">
        <v>42681</v>
      </c>
      <c r="B25" s="20">
        <v>0.58482638888888883</v>
      </c>
      <c r="C25" s="18" t="s">
        <v>621</v>
      </c>
      <c r="D25" s="18" t="s">
        <v>178</v>
      </c>
      <c r="E25" s="18" t="s">
        <v>628</v>
      </c>
      <c r="F25" s="18" t="s">
        <v>78</v>
      </c>
      <c r="G25" s="18" t="s">
        <v>79</v>
      </c>
      <c r="H25" s="18">
        <v>12</v>
      </c>
      <c r="I25" s="18">
        <v>-0.55000000000000004</v>
      </c>
      <c r="J25" s="18">
        <v>11.45</v>
      </c>
      <c r="K25" s="18" t="s">
        <v>179</v>
      </c>
      <c r="L25" s="18" t="s">
        <v>81</v>
      </c>
      <c r="M25" s="18" t="s">
        <v>1006</v>
      </c>
      <c r="N25" s="18" t="s">
        <v>630</v>
      </c>
      <c r="O25" s="18" t="s">
        <v>37</v>
      </c>
    </row>
    <row r="26" spans="1:15" x14ac:dyDescent="0.2">
      <c r="A26" s="19">
        <v>42681</v>
      </c>
      <c r="B26" s="20">
        <v>0.58482638888888883</v>
      </c>
      <c r="C26" s="18" t="s">
        <v>621</v>
      </c>
      <c r="D26" s="18" t="s">
        <v>178</v>
      </c>
      <c r="E26" s="18" t="s">
        <v>976</v>
      </c>
      <c r="F26" s="18" t="s">
        <v>78</v>
      </c>
      <c r="G26" s="18" t="s">
        <v>79</v>
      </c>
      <c r="H26" s="18">
        <v>12</v>
      </c>
      <c r="K26" s="18" t="s">
        <v>179</v>
      </c>
      <c r="L26" s="18" t="s">
        <v>81</v>
      </c>
      <c r="M26" s="18" t="s">
        <v>1006</v>
      </c>
    </row>
    <row r="27" spans="1:15" x14ac:dyDescent="0.2">
      <c r="A27" s="19">
        <v>42681</v>
      </c>
      <c r="B27" s="20">
        <v>0.78359953703703711</v>
      </c>
      <c r="C27" s="18" t="s">
        <v>621</v>
      </c>
      <c r="D27" s="18" t="s">
        <v>172</v>
      </c>
      <c r="E27" s="18" t="s">
        <v>628</v>
      </c>
      <c r="F27" s="18" t="s">
        <v>78</v>
      </c>
      <c r="G27" s="18" t="s">
        <v>79</v>
      </c>
      <c r="H27" s="18">
        <v>4</v>
      </c>
      <c r="I27" s="18">
        <v>-0.32</v>
      </c>
      <c r="J27" s="18">
        <v>3.68</v>
      </c>
      <c r="K27" s="18" t="s">
        <v>173</v>
      </c>
      <c r="L27" s="18" t="s">
        <v>81</v>
      </c>
      <c r="M27" s="18" t="s">
        <v>1007</v>
      </c>
      <c r="N27" s="18" t="s">
        <v>630</v>
      </c>
      <c r="O27" s="18" t="s">
        <v>37</v>
      </c>
    </row>
    <row r="28" spans="1:15" x14ac:dyDescent="0.2">
      <c r="A28" s="19">
        <v>42681</v>
      </c>
      <c r="B28" s="20">
        <v>0.78359953703703711</v>
      </c>
      <c r="C28" s="18" t="s">
        <v>621</v>
      </c>
      <c r="D28" s="18" t="s">
        <v>172</v>
      </c>
      <c r="E28" s="18" t="s">
        <v>976</v>
      </c>
      <c r="F28" s="18" t="s">
        <v>78</v>
      </c>
      <c r="G28" s="18" t="s">
        <v>79</v>
      </c>
      <c r="H28" s="18">
        <v>4</v>
      </c>
      <c r="K28" s="18" t="s">
        <v>173</v>
      </c>
      <c r="L28" s="18" t="s">
        <v>81</v>
      </c>
      <c r="M28" s="18" t="s">
        <v>1007</v>
      </c>
    </row>
    <row r="29" spans="1:15" x14ac:dyDescent="0.2">
      <c r="A29" s="19">
        <v>42681</v>
      </c>
      <c r="B29" s="20">
        <v>0.8178819444444444</v>
      </c>
      <c r="C29" s="18" t="s">
        <v>621</v>
      </c>
      <c r="D29" s="18" t="s">
        <v>231</v>
      </c>
      <c r="E29" s="18" t="s">
        <v>628</v>
      </c>
      <c r="F29" s="18" t="s">
        <v>78</v>
      </c>
      <c r="G29" s="18" t="s">
        <v>79</v>
      </c>
      <c r="H29" s="18">
        <v>4</v>
      </c>
      <c r="I29" s="18">
        <v>-0.32</v>
      </c>
      <c r="J29" s="18">
        <v>3.68</v>
      </c>
      <c r="L29" s="18" t="s">
        <v>81</v>
      </c>
      <c r="M29" s="18" t="s">
        <v>1008</v>
      </c>
      <c r="N29" s="18" t="s">
        <v>630</v>
      </c>
      <c r="O29" s="18" t="s">
        <v>37</v>
      </c>
    </row>
    <row r="30" spans="1:15" x14ac:dyDescent="0.2">
      <c r="A30" s="19">
        <v>42681</v>
      </c>
      <c r="B30" s="20">
        <v>0.8178819444444444</v>
      </c>
      <c r="C30" s="18" t="s">
        <v>621</v>
      </c>
      <c r="D30" s="18" t="s">
        <v>231</v>
      </c>
      <c r="E30" s="18" t="s">
        <v>976</v>
      </c>
      <c r="F30" s="18" t="s">
        <v>78</v>
      </c>
      <c r="G30" s="18" t="s">
        <v>79</v>
      </c>
      <c r="H30" s="18">
        <v>4</v>
      </c>
      <c r="L30" s="18" t="s">
        <v>81</v>
      </c>
      <c r="M30" s="18" t="s">
        <v>1008</v>
      </c>
    </row>
    <row r="31" spans="1:15" x14ac:dyDescent="0.2">
      <c r="A31" s="19">
        <v>42681</v>
      </c>
      <c r="B31" s="20">
        <v>0.82724537037037038</v>
      </c>
      <c r="C31" s="18" t="s">
        <v>621</v>
      </c>
      <c r="D31" s="18" t="s">
        <v>1009</v>
      </c>
      <c r="E31" s="18" t="s">
        <v>628</v>
      </c>
      <c r="F31" s="18" t="s">
        <v>78</v>
      </c>
      <c r="G31" s="18" t="s">
        <v>79</v>
      </c>
      <c r="H31" s="18">
        <v>6</v>
      </c>
      <c r="I31" s="18">
        <v>-0.37</v>
      </c>
      <c r="J31" s="18">
        <v>5.63</v>
      </c>
      <c r="L31" s="18" t="s">
        <v>81</v>
      </c>
      <c r="M31" s="18" t="s">
        <v>1010</v>
      </c>
      <c r="N31" s="18" t="s">
        <v>630</v>
      </c>
      <c r="O31" s="18" t="s">
        <v>36</v>
      </c>
    </row>
    <row r="32" spans="1:15" x14ac:dyDescent="0.2">
      <c r="A32" s="19">
        <v>42681</v>
      </c>
      <c r="B32" s="20">
        <v>0.82724537037037038</v>
      </c>
      <c r="C32" s="18" t="s">
        <v>621</v>
      </c>
      <c r="D32" s="18" t="s">
        <v>1009</v>
      </c>
      <c r="E32" s="18" t="s">
        <v>976</v>
      </c>
      <c r="F32" s="18" t="s">
        <v>78</v>
      </c>
      <c r="G32" s="18" t="s">
        <v>79</v>
      </c>
      <c r="H32" s="18">
        <v>6</v>
      </c>
      <c r="L32" s="18" t="s">
        <v>81</v>
      </c>
      <c r="M32" s="18" t="s">
        <v>1010</v>
      </c>
    </row>
    <row r="33" spans="1:15" x14ac:dyDescent="0.2">
      <c r="A33" s="19">
        <v>42681</v>
      </c>
      <c r="B33" s="20">
        <v>0.82925925925925925</v>
      </c>
      <c r="C33" s="18" t="s">
        <v>621</v>
      </c>
      <c r="D33" s="18" t="s">
        <v>808</v>
      </c>
      <c r="E33" s="18" t="s">
        <v>628</v>
      </c>
      <c r="F33" s="18" t="s">
        <v>78</v>
      </c>
      <c r="G33" s="18" t="s">
        <v>79</v>
      </c>
      <c r="H33" s="18">
        <v>4</v>
      </c>
      <c r="I33" s="18">
        <v>-0.32</v>
      </c>
      <c r="J33" s="18">
        <v>3.68</v>
      </c>
      <c r="K33" s="18" t="s">
        <v>809</v>
      </c>
      <c r="L33" s="18" t="s">
        <v>81</v>
      </c>
      <c r="M33" s="18" t="s">
        <v>1011</v>
      </c>
      <c r="N33" s="18" t="s">
        <v>630</v>
      </c>
      <c r="O33" s="18" t="s">
        <v>669</v>
      </c>
    </row>
    <row r="34" spans="1:15" x14ac:dyDescent="0.2">
      <c r="A34" s="19">
        <v>42681</v>
      </c>
      <c r="B34" s="20">
        <v>0.82925925925925925</v>
      </c>
      <c r="C34" s="18" t="s">
        <v>621</v>
      </c>
      <c r="D34" s="18" t="s">
        <v>808</v>
      </c>
      <c r="E34" s="18" t="s">
        <v>976</v>
      </c>
      <c r="F34" s="18" t="s">
        <v>78</v>
      </c>
      <c r="G34" s="18" t="s">
        <v>79</v>
      </c>
      <c r="H34" s="18">
        <v>4</v>
      </c>
      <c r="K34" s="18" t="s">
        <v>809</v>
      </c>
      <c r="L34" s="18" t="s">
        <v>81</v>
      </c>
      <c r="M34" s="18" t="s">
        <v>1011</v>
      </c>
    </row>
    <row r="35" spans="1:15" x14ac:dyDescent="0.2">
      <c r="A35" s="19">
        <v>42681</v>
      </c>
      <c r="B35" s="20">
        <v>0.83200231481481479</v>
      </c>
      <c r="C35" s="18" t="s">
        <v>621</v>
      </c>
      <c r="D35" s="18" t="s">
        <v>234</v>
      </c>
      <c r="E35" s="18" t="s">
        <v>628</v>
      </c>
      <c r="F35" s="18" t="s">
        <v>78</v>
      </c>
      <c r="G35" s="18" t="s">
        <v>79</v>
      </c>
      <c r="H35" s="18">
        <v>6</v>
      </c>
      <c r="I35" s="18">
        <v>-0.37</v>
      </c>
      <c r="J35" s="18">
        <v>5.63</v>
      </c>
      <c r="K35" s="18" t="s">
        <v>235</v>
      </c>
      <c r="L35" s="18" t="s">
        <v>81</v>
      </c>
      <c r="M35" s="18" t="s">
        <v>1012</v>
      </c>
      <c r="N35" s="18" t="s">
        <v>630</v>
      </c>
      <c r="O35" s="18" t="s">
        <v>36</v>
      </c>
    </row>
    <row r="36" spans="1:15" x14ac:dyDescent="0.2">
      <c r="A36" s="19">
        <v>42681</v>
      </c>
      <c r="B36" s="20">
        <v>0.83200231481481479</v>
      </c>
      <c r="C36" s="18" t="s">
        <v>621</v>
      </c>
      <c r="D36" s="18" t="s">
        <v>234</v>
      </c>
      <c r="E36" s="18" t="s">
        <v>976</v>
      </c>
      <c r="F36" s="18" t="s">
        <v>78</v>
      </c>
      <c r="G36" s="18" t="s">
        <v>79</v>
      </c>
      <c r="H36" s="18">
        <v>6</v>
      </c>
      <c r="K36" s="18" t="s">
        <v>235</v>
      </c>
      <c r="L36" s="18" t="s">
        <v>81</v>
      </c>
      <c r="M36" s="18" t="s">
        <v>1012</v>
      </c>
    </row>
    <row r="37" spans="1:15" x14ac:dyDescent="0.2">
      <c r="A37" s="19">
        <v>42681</v>
      </c>
      <c r="B37" s="20">
        <v>0.87293981481481486</v>
      </c>
      <c r="C37" s="18" t="s">
        <v>621</v>
      </c>
      <c r="D37" s="18" t="s">
        <v>1013</v>
      </c>
      <c r="E37" s="18" t="s">
        <v>628</v>
      </c>
      <c r="F37" s="18" t="s">
        <v>78</v>
      </c>
      <c r="G37" s="18" t="s">
        <v>79</v>
      </c>
      <c r="H37" s="18">
        <v>4</v>
      </c>
      <c r="I37" s="18">
        <v>-0.32</v>
      </c>
      <c r="J37" s="18">
        <v>3.68</v>
      </c>
      <c r="K37" s="18" t="s">
        <v>1014</v>
      </c>
      <c r="L37" s="18" t="s">
        <v>81</v>
      </c>
      <c r="M37" s="18" t="s">
        <v>1015</v>
      </c>
      <c r="N37" s="18" t="s">
        <v>630</v>
      </c>
      <c r="O37" s="18" t="s">
        <v>669</v>
      </c>
    </row>
    <row r="38" spans="1:15" x14ac:dyDescent="0.2">
      <c r="A38" s="19">
        <v>42681</v>
      </c>
      <c r="B38" s="20">
        <v>0.87293981481481486</v>
      </c>
      <c r="C38" s="18" t="s">
        <v>621</v>
      </c>
      <c r="D38" s="18" t="s">
        <v>1013</v>
      </c>
      <c r="E38" s="18" t="s">
        <v>976</v>
      </c>
      <c r="F38" s="18" t="s">
        <v>78</v>
      </c>
      <c r="G38" s="18" t="s">
        <v>79</v>
      </c>
      <c r="H38" s="18">
        <v>4</v>
      </c>
      <c r="K38" s="18" t="s">
        <v>1014</v>
      </c>
      <c r="L38" s="18" t="s">
        <v>81</v>
      </c>
      <c r="M38" s="18" t="s">
        <v>1015</v>
      </c>
    </row>
    <row r="39" spans="1:15" x14ac:dyDescent="0.2">
      <c r="A39" s="19">
        <v>42681</v>
      </c>
      <c r="B39" s="20">
        <v>0.89315972222222229</v>
      </c>
      <c r="C39" s="18" t="s">
        <v>621</v>
      </c>
      <c r="D39" s="18" t="s">
        <v>1016</v>
      </c>
      <c r="E39" s="18" t="s">
        <v>628</v>
      </c>
      <c r="F39" s="18" t="s">
        <v>78</v>
      </c>
      <c r="G39" s="18" t="s">
        <v>79</v>
      </c>
      <c r="H39" s="18">
        <v>32</v>
      </c>
      <c r="I39" s="18">
        <v>-1.1299999999999999</v>
      </c>
      <c r="J39" s="18">
        <v>30.87</v>
      </c>
      <c r="K39" s="18" t="s">
        <v>1017</v>
      </c>
      <c r="L39" s="18" t="s">
        <v>81</v>
      </c>
      <c r="M39" s="18" t="s">
        <v>1018</v>
      </c>
      <c r="N39" s="18" t="s">
        <v>630</v>
      </c>
      <c r="O39" s="18" t="s">
        <v>669</v>
      </c>
    </row>
    <row r="40" spans="1:15" x14ac:dyDescent="0.2">
      <c r="A40" s="19">
        <v>42681</v>
      </c>
      <c r="B40" s="20">
        <v>0.89315972222222229</v>
      </c>
      <c r="C40" s="18" t="s">
        <v>621</v>
      </c>
      <c r="D40" s="18" t="s">
        <v>1016</v>
      </c>
      <c r="E40" s="18" t="s">
        <v>976</v>
      </c>
      <c r="F40" s="18" t="s">
        <v>78</v>
      </c>
      <c r="G40" s="18" t="s">
        <v>79</v>
      </c>
      <c r="H40" s="18">
        <v>32</v>
      </c>
      <c r="K40" s="18" t="s">
        <v>1017</v>
      </c>
      <c r="L40" s="18" t="s">
        <v>81</v>
      </c>
      <c r="M40" s="18" t="s">
        <v>1018</v>
      </c>
    </row>
    <row r="41" spans="1:15" x14ac:dyDescent="0.2">
      <c r="A41" s="19">
        <v>42681</v>
      </c>
      <c r="B41" s="20">
        <v>0.91098379629629633</v>
      </c>
      <c r="C41" s="18" t="s">
        <v>621</v>
      </c>
      <c r="D41" s="18" t="s">
        <v>1016</v>
      </c>
      <c r="E41" s="18" t="s">
        <v>628</v>
      </c>
      <c r="F41" s="18" t="s">
        <v>78</v>
      </c>
      <c r="G41" s="18" t="s">
        <v>79</v>
      </c>
      <c r="H41" s="18">
        <v>4</v>
      </c>
      <c r="I41" s="18">
        <v>-0.32</v>
      </c>
      <c r="J41" s="18">
        <v>3.68</v>
      </c>
      <c r="K41" s="18" t="s">
        <v>1017</v>
      </c>
      <c r="L41" s="18" t="s">
        <v>81</v>
      </c>
      <c r="M41" s="18" t="s">
        <v>1019</v>
      </c>
      <c r="N41" s="18" t="s">
        <v>630</v>
      </c>
      <c r="O41" s="18" t="s">
        <v>669</v>
      </c>
    </row>
    <row r="42" spans="1:15" x14ac:dyDescent="0.2">
      <c r="A42" s="19">
        <v>42681</v>
      </c>
      <c r="B42" s="20">
        <v>0.91098379629629633</v>
      </c>
      <c r="C42" s="18" t="s">
        <v>621</v>
      </c>
      <c r="D42" s="18" t="s">
        <v>1016</v>
      </c>
      <c r="E42" s="18" t="s">
        <v>976</v>
      </c>
      <c r="F42" s="18" t="s">
        <v>78</v>
      </c>
      <c r="G42" s="18" t="s">
        <v>79</v>
      </c>
      <c r="H42" s="18">
        <v>4</v>
      </c>
      <c r="K42" s="18" t="s">
        <v>1017</v>
      </c>
      <c r="L42" s="18" t="s">
        <v>81</v>
      </c>
      <c r="M42" s="18" t="s">
        <v>1019</v>
      </c>
    </row>
    <row r="43" spans="1:15" x14ac:dyDescent="0.2">
      <c r="A43" s="19">
        <v>42681</v>
      </c>
      <c r="B43" s="20">
        <v>0.91424768518518518</v>
      </c>
      <c r="C43" s="18" t="s">
        <v>621</v>
      </c>
      <c r="D43" s="18" t="s">
        <v>986</v>
      </c>
      <c r="E43" s="18" t="s">
        <v>682</v>
      </c>
      <c r="F43" s="18" t="s">
        <v>78</v>
      </c>
      <c r="G43" s="18" t="s">
        <v>79</v>
      </c>
      <c r="H43" s="18">
        <v>20</v>
      </c>
      <c r="I43" s="18">
        <v>-0.78</v>
      </c>
      <c r="J43" s="18">
        <v>19.22</v>
      </c>
      <c r="K43" s="18" t="s">
        <v>987</v>
      </c>
      <c r="L43" s="18" t="s">
        <v>81</v>
      </c>
      <c r="M43" s="18" t="s">
        <v>1020</v>
      </c>
      <c r="N43" s="18" t="s">
        <v>88</v>
      </c>
    </row>
    <row r="44" spans="1:15" x14ac:dyDescent="0.2">
      <c r="A44" s="19">
        <v>42682</v>
      </c>
      <c r="B44" s="20">
        <v>0.39120370370370372</v>
      </c>
      <c r="C44" s="18" t="s">
        <v>621</v>
      </c>
      <c r="D44" s="18" t="s">
        <v>1021</v>
      </c>
      <c r="E44" s="18" t="s">
        <v>682</v>
      </c>
      <c r="F44" s="18" t="s">
        <v>78</v>
      </c>
      <c r="G44" s="18" t="s">
        <v>79</v>
      </c>
      <c r="H44" s="18">
        <v>20</v>
      </c>
      <c r="I44" s="18">
        <v>-0.78</v>
      </c>
      <c r="J44" s="18">
        <v>19.22</v>
      </c>
      <c r="K44" s="18" t="s">
        <v>1022</v>
      </c>
      <c r="L44" s="18" t="s">
        <v>81</v>
      </c>
      <c r="M44" s="18" t="s">
        <v>1023</v>
      </c>
      <c r="N44" s="18" t="s">
        <v>88</v>
      </c>
    </row>
    <row r="45" spans="1:15" x14ac:dyDescent="0.2">
      <c r="A45" s="19">
        <v>42682</v>
      </c>
      <c r="B45" s="20">
        <v>0.56237268518518524</v>
      </c>
      <c r="C45" s="18" t="s">
        <v>621</v>
      </c>
      <c r="D45" s="18" t="s">
        <v>550</v>
      </c>
      <c r="E45" s="18" t="s">
        <v>628</v>
      </c>
      <c r="F45" s="18" t="s">
        <v>78</v>
      </c>
      <c r="G45" s="18" t="s">
        <v>79</v>
      </c>
      <c r="H45" s="18">
        <v>6</v>
      </c>
      <c r="I45" s="18">
        <v>-0.37</v>
      </c>
      <c r="J45" s="18">
        <v>5.63</v>
      </c>
      <c r="K45" s="18" t="s">
        <v>551</v>
      </c>
      <c r="L45" s="18" t="s">
        <v>81</v>
      </c>
      <c r="M45" s="18" t="s">
        <v>1024</v>
      </c>
      <c r="N45" s="18" t="s">
        <v>630</v>
      </c>
      <c r="O45" s="18" t="s">
        <v>36</v>
      </c>
    </row>
    <row r="46" spans="1:15" x14ac:dyDescent="0.2">
      <c r="A46" s="19">
        <v>42682</v>
      </c>
      <c r="B46" s="20">
        <v>0.56237268518518524</v>
      </c>
      <c r="C46" s="18" t="s">
        <v>621</v>
      </c>
      <c r="D46" s="18" t="s">
        <v>550</v>
      </c>
      <c r="E46" s="18" t="s">
        <v>976</v>
      </c>
      <c r="F46" s="18" t="s">
        <v>78</v>
      </c>
      <c r="G46" s="18" t="s">
        <v>79</v>
      </c>
      <c r="H46" s="18">
        <v>6</v>
      </c>
      <c r="K46" s="18" t="s">
        <v>551</v>
      </c>
      <c r="L46" s="18" t="s">
        <v>81</v>
      </c>
      <c r="M46" s="18" t="s">
        <v>1024</v>
      </c>
    </row>
    <row r="47" spans="1:15" x14ac:dyDescent="0.2">
      <c r="A47" s="19">
        <v>42682</v>
      </c>
      <c r="B47" s="20">
        <v>0.75086805555555547</v>
      </c>
      <c r="C47" s="18" t="s">
        <v>621</v>
      </c>
      <c r="D47" s="18" t="s">
        <v>802</v>
      </c>
      <c r="E47" s="18" t="s">
        <v>628</v>
      </c>
      <c r="F47" s="18" t="s">
        <v>78</v>
      </c>
      <c r="G47" s="18" t="s">
        <v>79</v>
      </c>
      <c r="H47" s="18">
        <v>4</v>
      </c>
      <c r="I47" s="18">
        <v>-0.32</v>
      </c>
      <c r="J47" s="18">
        <v>3.68</v>
      </c>
      <c r="K47" s="18" t="s">
        <v>803</v>
      </c>
      <c r="L47" s="18" t="s">
        <v>81</v>
      </c>
      <c r="M47" s="18" t="s">
        <v>1025</v>
      </c>
      <c r="N47" s="18" t="s">
        <v>630</v>
      </c>
      <c r="O47" s="18" t="s">
        <v>669</v>
      </c>
    </row>
    <row r="48" spans="1:15" x14ac:dyDescent="0.2">
      <c r="A48" s="19">
        <v>42682</v>
      </c>
      <c r="B48" s="20">
        <v>0.75086805555555547</v>
      </c>
      <c r="C48" s="18" t="s">
        <v>621</v>
      </c>
      <c r="D48" s="18" t="s">
        <v>802</v>
      </c>
      <c r="E48" s="18" t="s">
        <v>976</v>
      </c>
      <c r="F48" s="18" t="s">
        <v>78</v>
      </c>
      <c r="G48" s="18" t="s">
        <v>79</v>
      </c>
      <c r="H48" s="18">
        <v>4</v>
      </c>
      <c r="K48" s="18" t="s">
        <v>803</v>
      </c>
      <c r="L48" s="18" t="s">
        <v>81</v>
      </c>
      <c r="M48" s="18" t="s">
        <v>1025</v>
      </c>
    </row>
    <row r="49" spans="1:15" x14ac:dyDescent="0.2">
      <c r="A49" s="19">
        <v>42682</v>
      </c>
      <c r="B49" s="20">
        <v>0.80612268518518515</v>
      </c>
      <c r="C49" s="18" t="s">
        <v>621</v>
      </c>
      <c r="D49" s="18" t="s">
        <v>142</v>
      </c>
      <c r="E49" s="18" t="s">
        <v>628</v>
      </c>
      <c r="F49" s="18" t="s">
        <v>78</v>
      </c>
      <c r="G49" s="18" t="s">
        <v>79</v>
      </c>
      <c r="H49" s="18">
        <v>20</v>
      </c>
      <c r="I49" s="18">
        <v>-0.78</v>
      </c>
      <c r="J49" s="18">
        <v>19.22</v>
      </c>
      <c r="K49" s="18" t="s">
        <v>143</v>
      </c>
      <c r="L49" s="18" t="s">
        <v>81</v>
      </c>
      <c r="M49" s="18" t="s">
        <v>1026</v>
      </c>
      <c r="N49" s="18" t="s">
        <v>630</v>
      </c>
      <c r="O49" s="18" t="s">
        <v>53</v>
      </c>
    </row>
    <row r="50" spans="1:15" x14ac:dyDescent="0.2">
      <c r="A50" s="19">
        <v>42682</v>
      </c>
      <c r="B50" s="20">
        <v>0.80612268518518515</v>
      </c>
      <c r="C50" s="18" t="s">
        <v>621</v>
      </c>
      <c r="D50" s="18" t="s">
        <v>142</v>
      </c>
      <c r="E50" s="18" t="s">
        <v>976</v>
      </c>
      <c r="F50" s="18" t="s">
        <v>78</v>
      </c>
      <c r="G50" s="18" t="s">
        <v>79</v>
      </c>
      <c r="H50" s="18">
        <v>20</v>
      </c>
      <c r="K50" s="18" t="s">
        <v>143</v>
      </c>
      <c r="L50" s="18" t="s">
        <v>81</v>
      </c>
      <c r="M50" s="18" t="s">
        <v>1026</v>
      </c>
    </row>
    <row r="51" spans="1:15" x14ac:dyDescent="0.2">
      <c r="A51" s="19">
        <v>42682</v>
      </c>
      <c r="B51" s="20">
        <v>0.81033564814814818</v>
      </c>
      <c r="C51" s="18" t="s">
        <v>621</v>
      </c>
      <c r="D51" s="18" t="s">
        <v>1027</v>
      </c>
      <c r="E51" s="18" t="s">
        <v>628</v>
      </c>
      <c r="F51" s="18" t="s">
        <v>78</v>
      </c>
      <c r="G51" s="18" t="s">
        <v>79</v>
      </c>
      <c r="H51" s="18">
        <v>8</v>
      </c>
      <c r="I51" s="18">
        <v>-0.43</v>
      </c>
      <c r="J51" s="18">
        <v>7.57</v>
      </c>
      <c r="K51" s="18" t="s">
        <v>1028</v>
      </c>
      <c r="L51" s="18" t="s">
        <v>81</v>
      </c>
      <c r="M51" s="18" t="s">
        <v>1029</v>
      </c>
      <c r="N51" s="18" t="s">
        <v>630</v>
      </c>
      <c r="O51" s="18" t="s">
        <v>53</v>
      </c>
    </row>
    <row r="52" spans="1:15" x14ac:dyDescent="0.2">
      <c r="A52" s="19">
        <v>42682</v>
      </c>
      <c r="B52" s="20">
        <v>0.81033564814814818</v>
      </c>
      <c r="C52" s="18" t="s">
        <v>621</v>
      </c>
      <c r="D52" s="18" t="s">
        <v>1027</v>
      </c>
      <c r="E52" s="18" t="s">
        <v>976</v>
      </c>
      <c r="F52" s="18" t="s">
        <v>78</v>
      </c>
      <c r="G52" s="18" t="s">
        <v>79</v>
      </c>
      <c r="H52" s="18">
        <v>8</v>
      </c>
      <c r="K52" s="18" t="s">
        <v>1028</v>
      </c>
      <c r="L52" s="18" t="s">
        <v>81</v>
      </c>
      <c r="M52" s="18" t="s">
        <v>1029</v>
      </c>
    </row>
    <row r="53" spans="1:15" x14ac:dyDescent="0.2">
      <c r="A53" s="19">
        <v>42682</v>
      </c>
      <c r="B53" s="20">
        <v>0.86373842592592587</v>
      </c>
      <c r="C53" s="18" t="s">
        <v>621</v>
      </c>
      <c r="D53" s="18" t="s">
        <v>139</v>
      </c>
      <c r="E53" s="18" t="s">
        <v>628</v>
      </c>
      <c r="F53" s="18" t="s">
        <v>78</v>
      </c>
      <c r="G53" s="18" t="s">
        <v>79</v>
      </c>
      <c r="H53" s="18">
        <v>8</v>
      </c>
      <c r="I53" s="18">
        <v>-0.43</v>
      </c>
      <c r="J53" s="18">
        <v>7.57</v>
      </c>
      <c r="K53" s="18" t="s">
        <v>140</v>
      </c>
      <c r="L53" s="18" t="s">
        <v>81</v>
      </c>
      <c r="M53" s="18" t="s">
        <v>1030</v>
      </c>
      <c r="N53" s="18" t="s">
        <v>630</v>
      </c>
      <c r="O53" s="18" t="s">
        <v>53</v>
      </c>
    </row>
    <row r="54" spans="1:15" x14ac:dyDescent="0.2">
      <c r="A54" s="19">
        <v>42682</v>
      </c>
      <c r="B54" s="20">
        <v>0.86373842592592587</v>
      </c>
      <c r="C54" s="18" t="s">
        <v>621</v>
      </c>
      <c r="D54" s="18" t="s">
        <v>139</v>
      </c>
      <c r="E54" s="18" t="s">
        <v>976</v>
      </c>
      <c r="F54" s="18" t="s">
        <v>78</v>
      </c>
      <c r="G54" s="18" t="s">
        <v>79</v>
      </c>
      <c r="H54" s="18">
        <v>8</v>
      </c>
      <c r="K54" s="18" t="s">
        <v>140</v>
      </c>
      <c r="L54" s="18" t="s">
        <v>81</v>
      </c>
      <c r="M54" s="18" t="s">
        <v>1030</v>
      </c>
    </row>
    <row r="55" spans="1:15" x14ac:dyDescent="0.2">
      <c r="A55" s="19">
        <v>42682</v>
      </c>
      <c r="B55" s="20">
        <v>0.87754629629629621</v>
      </c>
      <c r="C55" s="18" t="s">
        <v>621</v>
      </c>
      <c r="D55" s="18" t="s">
        <v>145</v>
      </c>
      <c r="E55" s="18" t="s">
        <v>628</v>
      </c>
      <c r="F55" s="18" t="s">
        <v>78</v>
      </c>
      <c r="G55" s="18" t="s">
        <v>79</v>
      </c>
      <c r="H55" s="18">
        <v>8</v>
      </c>
      <c r="I55" s="18">
        <v>-0.43</v>
      </c>
      <c r="J55" s="18">
        <v>7.57</v>
      </c>
      <c r="K55" s="18" t="s">
        <v>146</v>
      </c>
      <c r="L55" s="18" t="s">
        <v>81</v>
      </c>
      <c r="M55" s="18" t="s">
        <v>1031</v>
      </c>
      <c r="N55" s="18" t="s">
        <v>630</v>
      </c>
      <c r="O55" s="18" t="s">
        <v>53</v>
      </c>
    </row>
    <row r="56" spans="1:15" x14ac:dyDescent="0.2">
      <c r="A56" s="19">
        <v>42682</v>
      </c>
      <c r="B56" s="20">
        <v>0.87754629629629621</v>
      </c>
      <c r="C56" s="18" t="s">
        <v>621</v>
      </c>
      <c r="D56" s="18" t="s">
        <v>145</v>
      </c>
      <c r="E56" s="18" t="s">
        <v>976</v>
      </c>
      <c r="F56" s="18" t="s">
        <v>78</v>
      </c>
      <c r="G56" s="18" t="s">
        <v>79</v>
      </c>
      <c r="H56" s="18">
        <v>8</v>
      </c>
      <c r="K56" s="18" t="s">
        <v>146</v>
      </c>
      <c r="L56" s="18" t="s">
        <v>81</v>
      </c>
      <c r="M56" s="18" t="s">
        <v>1031</v>
      </c>
    </row>
    <row r="57" spans="1:15" x14ac:dyDescent="0.2">
      <c r="A57" s="19">
        <v>42682</v>
      </c>
      <c r="B57" s="20">
        <v>0.88445601851851852</v>
      </c>
      <c r="C57" s="18" t="s">
        <v>621</v>
      </c>
      <c r="D57" s="18" t="s">
        <v>1032</v>
      </c>
      <c r="E57" s="18" t="s">
        <v>628</v>
      </c>
      <c r="F57" s="18" t="s">
        <v>78</v>
      </c>
      <c r="G57" s="18" t="s">
        <v>79</v>
      </c>
      <c r="H57" s="18">
        <v>4</v>
      </c>
      <c r="I57" s="18">
        <v>-0.32</v>
      </c>
      <c r="J57" s="18">
        <v>3.68</v>
      </c>
      <c r="K57" s="18" t="s">
        <v>1033</v>
      </c>
      <c r="L57" s="18" t="s">
        <v>81</v>
      </c>
      <c r="M57" s="18" t="s">
        <v>1034</v>
      </c>
      <c r="N57" s="18" t="s">
        <v>630</v>
      </c>
      <c r="O57" s="18" t="s">
        <v>669</v>
      </c>
    </row>
    <row r="58" spans="1:15" x14ac:dyDescent="0.2">
      <c r="A58" s="19">
        <v>42682</v>
      </c>
      <c r="B58" s="20">
        <v>0.88445601851851852</v>
      </c>
      <c r="C58" s="18" t="s">
        <v>621</v>
      </c>
      <c r="D58" s="18" t="s">
        <v>1032</v>
      </c>
      <c r="E58" s="18" t="s">
        <v>976</v>
      </c>
      <c r="F58" s="18" t="s">
        <v>78</v>
      </c>
      <c r="G58" s="18" t="s">
        <v>79</v>
      </c>
      <c r="H58" s="18">
        <v>4</v>
      </c>
      <c r="K58" s="18" t="s">
        <v>1033</v>
      </c>
      <c r="L58" s="18" t="s">
        <v>81</v>
      </c>
      <c r="M58" s="18" t="s">
        <v>1034</v>
      </c>
    </row>
    <row r="59" spans="1:15" x14ac:dyDescent="0.2">
      <c r="A59" s="19">
        <v>42683</v>
      </c>
      <c r="B59" s="20">
        <v>0.45704861111111111</v>
      </c>
      <c r="C59" s="18" t="s">
        <v>621</v>
      </c>
      <c r="D59" s="18" t="s">
        <v>151</v>
      </c>
      <c r="E59" s="18" t="s">
        <v>628</v>
      </c>
      <c r="F59" s="18" t="s">
        <v>78</v>
      </c>
      <c r="G59" s="18" t="s">
        <v>79</v>
      </c>
      <c r="H59" s="18">
        <v>6</v>
      </c>
      <c r="I59" s="18">
        <v>-0.37</v>
      </c>
      <c r="J59" s="18">
        <v>5.63</v>
      </c>
      <c r="K59" s="18" t="s">
        <v>152</v>
      </c>
      <c r="L59" s="18" t="s">
        <v>81</v>
      </c>
      <c r="M59" s="18" t="s">
        <v>1035</v>
      </c>
      <c r="N59" s="18" t="s">
        <v>630</v>
      </c>
      <c r="O59" s="18" t="s">
        <v>36</v>
      </c>
    </row>
    <row r="60" spans="1:15" x14ac:dyDescent="0.2">
      <c r="A60" s="19">
        <v>42683</v>
      </c>
      <c r="B60" s="20">
        <v>0.45704861111111111</v>
      </c>
      <c r="C60" s="18" t="s">
        <v>621</v>
      </c>
      <c r="D60" s="18" t="s">
        <v>151</v>
      </c>
      <c r="E60" s="18" t="s">
        <v>976</v>
      </c>
      <c r="F60" s="18" t="s">
        <v>78</v>
      </c>
      <c r="G60" s="18" t="s">
        <v>79</v>
      </c>
      <c r="H60" s="18">
        <v>6</v>
      </c>
      <c r="K60" s="18" t="s">
        <v>152</v>
      </c>
      <c r="L60" s="18" t="s">
        <v>81</v>
      </c>
      <c r="M60" s="18" t="s">
        <v>1035</v>
      </c>
    </row>
    <row r="61" spans="1:15" x14ac:dyDescent="0.2">
      <c r="A61" s="19">
        <v>42683</v>
      </c>
      <c r="B61" s="20">
        <v>0.53196759259259252</v>
      </c>
      <c r="C61" s="18" t="s">
        <v>621</v>
      </c>
      <c r="D61" s="18" t="s">
        <v>348</v>
      </c>
      <c r="E61" s="18" t="s">
        <v>682</v>
      </c>
      <c r="F61" s="18" t="s">
        <v>78</v>
      </c>
      <c r="G61" s="18" t="s">
        <v>79</v>
      </c>
      <c r="H61" s="18">
        <v>-6</v>
      </c>
      <c r="I61" s="18">
        <v>0</v>
      </c>
      <c r="J61" s="18">
        <v>-6</v>
      </c>
      <c r="K61" s="18" t="s">
        <v>350</v>
      </c>
      <c r="L61" s="18" t="s">
        <v>350</v>
      </c>
      <c r="M61" s="18" t="s">
        <v>1036</v>
      </c>
      <c r="N61" s="18" t="s">
        <v>88</v>
      </c>
    </row>
    <row r="62" spans="1:15" x14ac:dyDescent="0.2">
      <c r="A62" s="19">
        <v>42683</v>
      </c>
      <c r="B62" s="20">
        <v>0.80185185185185182</v>
      </c>
      <c r="C62" s="18" t="s">
        <v>621</v>
      </c>
      <c r="D62" s="18" t="s">
        <v>148</v>
      </c>
      <c r="E62" s="18" t="s">
        <v>628</v>
      </c>
      <c r="F62" s="18" t="s">
        <v>78</v>
      </c>
      <c r="G62" s="18" t="s">
        <v>79</v>
      </c>
      <c r="H62" s="18">
        <v>12</v>
      </c>
      <c r="I62" s="18">
        <v>-0.55000000000000004</v>
      </c>
      <c r="J62" s="18">
        <v>11.45</v>
      </c>
      <c r="K62" s="18" t="s">
        <v>149</v>
      </c>
      <c r="L62" s="18" t="s">
        <v>81</v>
      </c>
      <c r="M62" s="18" t="s">
        <v>1037</v>
      </c>
      <c r="N62" s="18" t="s">
        <v>630</v>
      </c>
      <c r="O62" s="18" t="s">
        <v>1038</v>
      </c>
    </row>
    <row r="63" spans="1:15" x14ac:dyDescent="0.2">
      <c r="A63" s="19">
        <v>42683</v>
      </c>
      <c r="B63" s="20">
        <v>0.80185185185185182</v>
      </c>
      <c r="C63" s="18" t="s">
        <v>621</v>
      </c>
      <c r="D63" s="18" t="s">
        <v>148</v>
      </c>
      <c r="E63" s="18" t="s">
        <v>976</v>
      </c>
      <c r="F63" s="18" t="s">
        <v>78</v>
      </c>
      <c r="G63" s="18" t="s">
        <v>79</v>
      </c>
      <c r="H63" s="18">
        <v>12</v>
      </c>
      <c r="K63" s="18" t="s">
        <v>149</v>
      </c>
      <c r="L63" s="18" t="s">
        <v>81</v>
      </c>
      <c r="M63" s="18" t="s">
        <v>1037</v>
      </c>
    </row>
    <row r="64" spans="1:15" x14ac:dyDescent="0.2">
      <c r="A64" s="19">
        <v>42683</v>
      </c>
      <c r="B64" s="20">
        <v>0.81182870370370364</v>
      </c>
      <c r="C64" s="18" t="s">
        <v>621</v>
      </c>
      <c r="D64" s="18" t="s">
        <v>714</v>
      </c>
      <c r="E64" s="18" t="s">
        <v>628</v>
      </c>
      <c r="F64" s="18" t="s">
        <v>78</v>
      </c>
      <c r="G64" s="18" t="s">
        <v>79</v>
      </c>
      <c r="H64" s="18">
        <v>4</v>
      </c>
      <c r="I64" s="18">
        <v>-0.32</v>
      </c>
      <c r="J64" s="18">
        <v>3.68</v>
      </c>
      <c r="K64" s="18" t="s">
        <v>715</v>
      </c>
      <c r="L64" s="18" t="s">
        <v>81</v>
      </c>
      <c r="M64" s="18" t="s">
        <v>1039</v>
      </c>
      <c r="N64" s="18" t="s">
        <v>630</v>
      </c>
      <c r="O64" s="18" t="s">
        <v>669</v>
      </c>
    </row>
    <row r="65" spans="1:15" x14ac:dyDescent="0.2">
      <c r="A65" s="19">
        <v>42683</v>
      </c>
      <c r="B65" s="20">
        <v>0.81182870370370364</v>
      </c>
      <c r="C65" s="18" t="s">
        <v>621</v>
      </c>
      <c r="D65" s="18" t="s">
        <v>714</v>
      </c>
      <c r="E65" s="18" t="s">
        <v>976</v>
      </c>
      <c r="F65" s="18" t="s">
        <v>78</v>
      </c>
      <c r="G65" s="18" t="s">
        <v>79</v>
      </c>
      <c r="H65" s="18">
        <v>4</v>
      </c>
      <c r="K65" s="18" t="s">
        <v>715</v>
      </c>
      <c r="L65" s="18" t="s">
        <v>81</v>
      </c>
      <c r="M65" s="18" t="s">
        <v>1039</v>
      </c>
    </row>
    <row r="66" spans="1:15" x14ac:dyDescent="0.2">
      <c r="A66" s="19">
        <v>42683</v>
      </c>
      <c r="B66" s="20">
        <v>0.87881944444444438</v>
      </c>
      <c r="C66" s="18" t="s">
        <v>621</v>
      </c>
      <c r="D66" s="18" t="s">
        <v>983</v>
      </c>
      <c r="E66" s="18" t="s">
        <v>628</v>
      </c>
      <c r="F66" s="18" t="s">
        <v>78</v>
      </c>
      <c r="G66" s="18" t="s">
        <v>79</v>
      </c>
      <c r="H66" s="18">
        <v>4</v>
      </c>
      <c r="I66" s="18">
        <v>-0.32</v>
      </c>
      <c r="J66" s="18">
        <v>3.68</v>
      </c>
      <c r="K66" s="18" t="s">
        <v>984</v>
      </c>
      <c r="L66" s="18" t="s">
        <v>81</v>
      </c>
      <c r="M66" s="22" t="s">
        <v>1040</v>
      </c>
      <c r="N66" s="18" t="s">
        <v>630</v>
      </c>
      <c r="O66" s="18" t="s">
        <v>669</v>
      </c>
    </row>
    <row r="67" spans="1:15" x14ac:dyDescent="0.2">
      <c r="A67" s="19">
        <v>42683</v>
      </c>
      <c r="B67" s="20">
        <v>0.87881944444444438</v>
      </c>
      <c r="C67" s="18" t="s">
        <v>621</v>
      </c>
      <c r="D67" s="18" t="s">
        <v>983</v>
      </c>
      <c r="E67" s="18" t="s">
        <v>976</v>
      </c>
      <c r="F67" s="18" t="s">
        <v>78</v>
      </c>
      <c r="G67" s="18" t="s">
        <v>79</v>
      </c>
      <c r="H67" s="18">
        <v>4</v>
      </c>
      <c r="K67" s="18" t="s">
        <v>984</v>
      </c>
      <c r="L67" s="18" t="s">
        <v>81</v>
      </c>
      <c r="M67" s="22" t="s">
        <v>1040</v>
      </c>
    </row>
    <row r="68" spans="1:15" x14ac:dyDescent="0.2">
      <c r="A68" s="19">
        <v>42684</v>
      </c>
      <c r="B68" s="20">
        <v>0.28914351851851855</v>
      </c>
      <c r="C68" s="18" t="s">
        <v>621</v>
      </c>
      <c r="D68" s="18" t="s">
        <v>110</v>
      </c>
      <c r="E68" s="18" t="s">
        <v>628</v>
      </c>
      <c r="F68" s="18" t="s">
        <v>78</v>
      </c>
      <c r="G68" s="18" t="s">
        <v>79</v>
      </c>
      <c r="H68" s="18">
        <v>6</v>
      </c>
      <c r="I68" s="18">
        <v>-0.37</v>
      </c>
      <c r="J68" s="18">
        <v>5.63</v>
      </c>
      <c r="K68" s="18" t="s">
        <v>111</v>
      </c>
      <c r="L68" s="18" t="s">
        <v>81</v>
      </c>
      <c r="M68" s="18" t="s">
        <v>1041</v>
      </c>
      <c r="N68" s="18" t="s">
        <v>630</v>
      </c>
      <c r="O68" s="18" t="s">
        <v>36</v>
      </c>
    </row>
    <row r="69" spans="1:15" x14ac:dyDescent="0.2">
      <c r="A69" s="19">
        <v>42684</v>
      </c>
      <c r="B69" s="20">
        <v>0.28914351851851855</v>
      </c>
      <c r="C69" s="18" t="s">
        <v>621</v>
      </c>
      <c r="D69" s="18" t="s">
        <v>110</v>
      </c>
      <c r="E69" s="18" t="s">
        <v>976</v>
      </c>
      <c r="F69" s="18" t="s">
        <v>78</v>
      </c>
      <c r="G69" s="18" t="s">
        <v>79</v>
      </c>
      <c r="H69" s="18">
        <v>6</v>
      </c>
      <c r="K69" s="18" t="s">
        <v>111</v>
      </c>
      <c r="L69" s="18" t="s">
        <v>81</v>
      </c>
      <c r="M69" s="18" t="s">
        <v>1041</v>
      </c>
    </row>
    <row r="70" spans="1:15" x14ac:dyDescent="0.2">
      <c r="A70" s="19">
        <v>42684</v>
      </c>
      <c r="B70" s="20">
        <v>0.5550694444444445</v>
      </c>
      <c r="C70" s="18" t="s">
        <v>621</v>
      </c>
      <c r="D70" s="18" t="s">
        <v>139</v>
      </c>
      <c r="E70" s="18" t="s">
        <v>906</v>
      </c>
      <c r="F70" s="18" t="s">
        <v>78</v>
      </c>
      <c r="G70" s="18" t="s">
        <v>79</v>
      </c>
      <c r="H70" s="18">
        <v>-8</v>
      </c>
      <c r="I70" s="18">
        <v>0.23</v>
      </c>
      <c r="J70" s="18">
        <v>-7.77</v>
      </c>
      <c r="M70" s="18" t="s">
        <v>1042</v>
      </c>
      <c r="N70" s="18" t="s">
        <v>630</v>
      </c>
    </row>
    <row r="71" spans="1:15" x14ac:dyDescent="0.2">
      <c r="A71" s="19">
        <v>42684</v>
      </c>
      <c r="B71" s="20">
        <v>0.69202546296296286</v>
      </c>
      <c r="C71" s="18" t="s">
        <v>621</v>
      </c>
      <c r="D71" s="18" t="s">
        <v>1043</v>
      </c>
      <c r="E71" s="18" t="s">
        <v>628</v>
      </c>
      <c r="F71" s="18" t="s">
        <v>78</v>
      </c>
      <c r="G71" s="18" t="s">
        <v>79</v>
      </c>
      <c r="H71" s="18">
        <v>4</v>
      </c>
      <c r="I71" s="18">
        <v>-0.32</v>
      </c>
      <c r="J71" s="18">
        <v>3.68</v>
      </c>
      <c r="L71" s="18" t="s">
        <v>81</v>
      </c>
      <c r="M71" s="18" t="s">
        <v>1044</v>
      </c>
      <c r="N71" s="18" t="s">
        <v>630</v>
      </c>
      <c r="O71" s="18" t="s">
        <v>669</v>
      </c>
    </row>
    <row r="72" spans="1:15" x14ac:dyDescent="0.2">
      <c r="A72" s="19">
        <v>42684</v>
      </c>
      <c r="B72" s="20">
        <v>0.69202546296296286</v>
      </c>
      <c r="C72" s="18" t="s">
        <v>621</v>
      </c>
      <c r="D72" s="18" t="s">
        <v>1043</v>
      </c>
      <c r="E72" s="18" t="s">
        <v>976</v>
      </c>
      <c r="F72" s="18" t="s">
        <v>78</v>
      </c>
      <c r="G72" s="18" t="s">
        <v>79</v>
      </c>
      <c r="H72" s="18">
        <v>4</v>
      </c>
      <c r="L72" s="18" t="s">
        <v>81</v>
      </c>
      <c r="M72" s="18" t="s">
        <v>1044</v>
      </c>
    </row>
    <row r="73" spans="1:15" x14ac:dyDescent="0.2">
      <c r="A73" s="19">
        <v>42684</v>
      </c>
      <c r="B73" s="20">
        <v>0.79613425925925929</v>
      </c>
      <c r="C73" s="18" t="s">
        <v>621</v>
      </c>
      <c r="D73" s="18" t="s">
        <v>163</v>
      </c>
      <c r="E73" s="18" t="s">
        <v>628</v>
      </c>
      <c r="F73" s="18" t="s">
        <v>78</v>
      </c>
      <c r="G73" s="18" t="s">
        <v>79</v>
      </c>
      <c r="H73" s="18">
        <v>8</v>
      </c>
      <c r="I73" s="18">
        <v>-0.43</v>
      </c>
      <c r="J73" s="18">
        <v>7.57</v>
      </c>
      <c r="K73" s="18" t="s">
        <v>164</v>
      </c>
      <c r="L73" s="18" t="s">
        <v>81</v>
      </c>
      <c r="M73" s="18" t="s">
        <v>1045</v>
      </c>
      <c r="N73" s="18" t="s">
        <v>630</v>
      </c>
      <c r="O73" s="18" t="s">
        <v>669</v>
      </c>
    </row>
    <row r="74" spans="1:15" x14ac:dyDescent="0.2">
      <c r="A74" s="19">
        <v>42684</v>
      </c>
      <c r="B74" s="20">
        <v>0.79613425925925929</v>
      </c>
      <c r="C74" s="18" t="s">
        <v>621</v>
      </c>
      <c r="D74" s="18" t="s">
        <v>163</v>
      </c>
      <c r="E74" s="18" t="s">
        <v>976</v>
      </c>
      <c r="F74" s="18" t="s">
        <v>78</v>
      </c>
      <c r="G74" s="18" t="s">
        <v>79</v>
      </c>
      <c r="H74" s="18">
        <v>8</v>
      </c>
      <c r="K74" s="18" t="s">
        <v>164</v>
      </c>
      <c r="L74" s="18" t="s">
        <v>81</v>
      </c>
      <c r="M74" s="18" t="s">
        <v>1045</v>
      </c>
    </row>
    <row r="75" spans="1:15" x14ac:dyDescent="0.2">
      <c r="A75" s="19">
        <v>42684</v>
      </c>
      <c r="B75" s="20">
        <v>0.81756944444444446</v>
      </c>
      <c r="C75" s="18" t="s">
        <v>621</v>
      </c>
      <c r="D75" s="18" t="s">
        <v>319</v>
      </c>
      <c r="E75" s="18" t="s">
        <v>628</v>
      </c>
      <c r="F75" s="18" t="s">
        <v>78</v>
      </c>
      <c r="G75" s="18" t="s">
        <v>79</v>
      </c>
      <c r="H75" s="18">
        <v>4</v>
      </c>
      <c r="I75" s="18">
        <v>-0.32</v>
      </c>
      <c r="J75" s="18">
        <v>3.68</v>
      </c>
      <c r="K75" s="18" t="s">
        <v>320</v>
      </c>
      <c r="L75" s="18" t="s">
        <v>81</v>
      </c>
      <c r="M75" s="18" t="s">
        <v>1046</v>
      </c>
      <c r="N75" s="18" t="s">
        <v>630</v>
      </c>
      <c r="O75" s="18" t="s">
        <v>669</v>
      </c>
    </row>
    <row r="76" spans="1:15" x14ac:dyDescent="0.2">
      <c r="A76" s="19">
        <v>42684</v>
      </c>
      <c r="B76" s="20">
        <v>0.81756944444444446</v>
      </c>
      <c r="C76" s="18" t="s">
        <v>621</v>
      </c>
      <c r="D76" s="18" t="s">
        <v>319</v>
      </c>
      <c r="E76" s="18" t="s">
        <v>976</v>
      </c>
      <c r="F76" s="18" t="s">
        <v>78</v>
      </c>
      <c r="G76" s="18" t="s">
        <v>79</v>
      </c>
      <c r="H76" s="18">
        <v>4</v>
      </c>
      <c r="K76" s="18" t="s">
        <v>320</v>
      </c>
      <c r="L76" s="18" t="s">
        <v>81</v>
      </c>
      <c r="M76" s="18" t="s">
        <v>1046</v>
      </c>
    </row>
    <row r="77" spans="1:15" x14ac:dyDescent="0.2">
      <c r="A77" s="19">
        <v>42685</v>
      </c>
      <c r="B77" s="20">
        <v>0.29472222222222222</v>
      </c>
      <c r="C77" s="18" t="s">
        <v>621</v>
      </c>
      <c r="D77" s="18" t="s">
        <v>184</v>
      </c>
      <c r="E77" s="18" t="s">
        <v>682</v>
      </c>
      <c r="F77" s="18" t="s">
        <v>78</v>
      </c>
      <c r="G77" s="18" t="s">
        <v>79</v>
      </c>
      <c r="H77" s="18">
        <v>20</v>
      </c>
      <c r="I77" s="18">
        <v>-0.78</v>
      </c>
      <c r="J77" s="18">
        <v>19.22</v>
      </c>
      <c r="K77" s="18" t="s">
        <v>185</v>
      </c>
      <c r="L77" s="18" t="s">
        <v>81</v>
      </c>
      <c r="M77" s="18" t="s">
        <v>1047</v>
      </c>
      <c r="N77" s="18" t="s">
        <v>88</v>
      </c>
    </row>
    <row r="78" spans="1:15" x14ac:dyDescent="0.2">
      <c r="A78" s="19">
        <v>42685</v>
      </c>
      <c r="B78" s="20">
        <v>0.54229166666666673</v>
      </c>
      <c r="C78" s="18" t="s">
        <v>621</v>
      </c>
      <c r="D78" s="18" t="s">
        <v>345</v>
      </c>
      <c r="E78" s="18" t="s">
        <v>628</v>
      </c>
      <c r="F78" s="18" t="s">
        <v>78</v>
      </c>
      <c r="G78" s="18" t="s">
        <v>79</v>
      </c>
      <c r="H78" s="18">
        <v>12</v>
      </c>
      <c r="I78" s="18">
        <v>-0.55000000000000004</v>
      </c>
      <c r="J78" s="18">
        <v>11.45</v>
      </c>
      <c r="K78" s="18" t="s">
        <v>676</v>
      </c>
      <c r="L78" s="18" t="s">
        <v>81</v>
      </c>
      <c r="M78" s="18" t="s">
        <v>1048</v>
      </c>
      <c r="N78" s="18" t="s">
        <v>630</v>
      </c>
      <c r="O78" s="18" t="s">
        <v>36</v>
      </c>
    </row>
    <row r="79" spans="1:15" x14ac:dyDescent="0.2">
      <c r="A79" s="19">
        <v>42685</v>
      </c>
      <c r="B79" s="20">
        <v>0.54229166666666673</v>
      </c>
      <c r="C79" s="18" t="s">
        <v>621</v>
      </c>
      <c r="D79" s="18" t="s">
        <v>345</v>
      </c>
      <c r="E79" s="18" t="s">
        <v>976</v>
      </c>
      <c r="F79" s="18" t="s">
        <v>78</v>
      </c>
      <c r="G79" s="18" t="s">
        <v>79</v>
      </c>
      <c r="H79" s="18">
        <v>12</v>
      </c>
      <c r="K79" s="18" t="s">
        <v>676</v>
      </c>
      <c r="L79" s="18" t="s">
        <v>81</v>
      </c>
      <c r="M79" s="18" t="s">
        <v>1048</v>
      </c>
    </row>
    <row r="80" spans="1:15" x14ac:dyDescent="0.2">
      <c r="A80" s="19">
        <v>42686</v>
      </c>
      <c r="B80" s="20">
        <v>0.6232523148148148</v>
      </c>
      <c r="C80" s="18" t="s">
        <v>621</v>
      </c>
      <c r="D80" s="18" t="s">
        <v>1049</v>
      </c>
      <c r="E80" s="18" t="s">
        <v>682</v>
      </c>
      <c r="F80" s="18" t="s">
        <v>78</v>
      </c>
      <c r="G80" s="18" t="s">
        <v>79</v>
      </c>
      <c r="H80" s="18">
        <v>20</v>
      </c>
      <c r="I80" s="18">
        <v>-0.78</v>
      </c>
      <c r="J80" s="18">
        <v>19.22</v>
      </c>
      <c r="K80" s="18" t="s">
        <v>1050</v>
      </c>
      <c r="L80" s="18" t="s">
        <v>81</v>
      </c>
      <c r="M80" s="18" t="s">
        <v>1051</v>
      </c>
      <c r="N80" s="18" t="s">
        <v>88</v>
      </c>
    </row>
    <row r="81" spans="1:15" x14ac:dyDescent="0.2">
      <c r="A81" s="19">
        <v>42686</v>
      </c>
      <c r="B81" s="20">
        <v>0.67611111111111111</v>
      </c>
      <c r="C81" s="18" t="s">
        <v>621</v>
      </c>
      <c r="D81" s="18" t="s">
        <v>293</v>
      </c>
      <c r="E81" s="18" t="s">
        <v>682</v>
      </c>
      <c r="F81" s="18" t="s">
        <v>78</v>
      </c>
      <c r="G81" s="18" t="s">
        <v>79</v>
      </c>
      <c r="H81" s="18">
        <v>20</v>
      </c>
      <c r="I81" s="18">
        <v>-0.78</v>
      </c>
      <c r="J81" s="18">
        <v>19.22</v>
      </c>
      <c r="K81" s="18" t="s">
        <v>294</v>
      </c>
      <c r="L81" s="18" t="s">
        <v>81</v>
      </c>
      <c r="M81" s="18" t="s">
        <v>1052</v>
      </c>
      <c r="N81" s="18" t="s">
        <v>88</v>
      </c>
    </row>
    <row r="82" spans="1:15" x14ac:dyDescent="0.2">
      <c r="A82" s="19">
        <v>42687</v>
      </c>
      <c r="B82" s="20">
        <v>0.49601851851851847</v>
      </c>
      <c r="C82" s="18" t="s">
        <v>621</v>
      </c>
      <c r="D82" s="18" t="s">
        <v>1053</v>
      </c>
      <c r="E82" s="18" t="s">
        <v>682</v>
      </c>
      <c r="F82" s="18" t="s">
        <v>78</v>
      </c>
      <c r="G82" s="18" t="s">
        <v>79</v>
      </c>
      <c r="H82" s="18">
        <v>20</v>
      </c>
      <c r="I82" s="18">
        <v>-0.78</v>
      </c>
      <c r="J82" s="18">
        <v>19.22</v>
      </c>
      <c r="K82" s="18" t="s">
        <v>1054</v>
      </c>
      <c r="L82" s="18" t="s">
        <v>81</v>
      </c>
      <c r="M82" s="18" t="s">
        <v>1055</v>
      </c>
      <c r="N82" s="18" t="s">
        <v>88</v>
      </c>
    </row>
    <row r="83" spans="1:15" x14ac:dyDescent="0.2">
      <c r="A83" s="19">
        <v>42687</v>
      </c>
      <c r="B83" s="20">
        <v>0.51916666666666667</v>
      </c>
      <c r="C83" s="18" t="s">
        <v>621</v>
      </c>
      <c r="D83" s="18" t="s">
        <v>1056</v>
      </c>
      <c r="E83" s="18" t="s">
        <v>628</v>
      </c>
      <c r="F83" s="18" t="s">
        <v>78</v>
      </c>
      <c r="G83" s="18" t="s">
        <v>79</v>
      </c>
      <c r="H83" s="18">
        <v>4</v>
      </c>
      <c r="I83" s="18">
        <v>-0.32</v>
      </c>
      <c r="J83" s="18">
        <v>3.68</v>
      </c>
      <c r="L83" s="18" t="s">
        <v>81</v>
      </c>
      <c r="M83" s="18" t="s">
        <v>1057</v>
      </c>
      <c r="N83" s="18" t="s">
        <v>630</v>
      </c>
      <c r="O83" s="18" t="s">
        <v>37</v>
      </c>
    </row>
    <row r="84" spans="1:15" x14ac:dyDescent="0.2">
      <c r="A84" s="19">
        <v>42687</v>
      </c>
      <c r="B84" s="20">
        <v>0.51916666666666667</v>
      </c>
      <c r="C84" s="18" t="s">
        <v>621</v>
      </c>
      <c r="D84" s="18" t="s">
        <v>1056</v>
      </c>
      <c r="E84" s="18" t="s">
        <v>976</v>
      </c>
      <c r="F84" s="18" t="s">
        <v>78</v>
      </c>
      <c r="G84" s="18" t="s">
        <v>79</v>
      </c>
      <c r="H84" s="18">
        <v>4</v>
      </c>
      <c r="L84" s="18" t="s">
        <v>81</v>
      </c>
      <c r="M84" s="18" t="s">
        <v>1057</v>
      </c>
    </row>
    <row r="85" spans="1:15" x14ac:dyDescent="0.2">
      <c r="A85" s="19">
        <v>42687</v>
      </c>
      <c r="B85" s="20">
        <v>0.78061342592592586</v>
      </c>
      <c r="C85" s="18" t="s">
        <v>621</v>
      </c>
      <c r="D85" s="18" t="s">
        <v>1058</v>
      </c>
      <c r="E85" s="18" t="s">
        <v>628</v>
      </c>
      <c r="F85" s="18" t="s">
        <v>78</v>
      </c>
      <c r="G85" s="18" t="s">
        <v>79</v>
      </c>
      <c r="H85" s="18">
        <v>4</v>
      </c>
      <c r="I85" s="18">
        <v>-0.32</v>
      </c>
      <c r="J85" s="18">
        <v>3.68</v>
      </c>
      <c r="K85" s="18" t="s">
        <v>1059</v>
      </c>
      <c r="L85" s="18" t="s">
        <v>81</v>
      </c>
      <c r="M85" s="18" t="s">
        <v>1060</v>
      </c>
      <c r="N85" s="18" t="s">
        <v>630</v>
      </c>
      <c r="O85" s="18" t="s">
        <v>852</v>
      </c>
    </row>
    <row r="86" spans="1:15" x14ac:dyDescent="0.2">
      <c r="A86" s="19">
        <v>42687</v>
      </c>
      <c r="B86" s="20">
        <v>0.78061342592592586</v>
      </c>
      <c r="C86" s="18" t="s">
        <v>621</v>
      </c>
      <c r="D86" s="18" t="s">
        <v>1058</v>
      </c>
      <c r="E86" s="18" t="s">
        <v>976</v>
      </c>
      <c r="F86" s="18" t="s">
        <v>78</v>
      </c>
      <c r="G86" s="18" t="s">
        <v>79</v>
      </c>
      <c r="H86" s="18">
        <v>4</v>
      </c>
      <c r="K86" s="18" t="s">
        <v>1059</v>
      </c>
      <c r="L86" s="18" t="s">
        <v>81</v>
      </c>
      <c r="M86" s="18" t="s">
        <v>1060</v>
      </c>
    </row>
    <row r="87" spans="1:15" x14ac:dyDescent="0.2">
      <c r="A87" s="19">
        <v>42688</v>
      </c>
      <c r="B87" s="20">
        <v>0.28834490740740742</v>
      </c>
      <c r="C87" s="18" t="s">
        <v>621</v>
      </c>
      <c r="D87" s="18" t="s">
        <v>184</v>
      </c>
      <c r="E87" s="18" t="s">
        <v>628</v>
      </c>
      <c r="F87" s="18" t="s">
        <v>78</v>
      </c>
      <c r="G87" s="18" t="s">
        <v>79</v>
      </c>
      <c r="H87" s="18">
        <v>6</v>
      </c>
      <c r="I87" s="18">
        <v>-0.37</v>
      </c>
      <c r="J87" s="18">
        <v>5.63</v>
      </c>
      <c r="K87" s="18" t="s">
        <v>185</v>
      </c>
      <c r="L87" s="18" t="s">
        <v>81</v>
      </c>
      <c r="M87" s="18" t="s">
        <v>1061</v>
      </c>
      <c r="N87" s="18" t="s">
        <v>630</v>
      </c>
      <c r="O87" s="18" t="s">
        <v>36</v>
      </c>
    </row>
    <row r="88" spans="1:15" x14ac:dyDescent="0.2">
      <c r="A88" s="19">
        <v>42688</v>
      </c>
      <c r="B88" s="20">
        <v>0.28834490740740742</v>
      </c>
      <c r="C88" s="18" t="s">
        <v>621</v>
      </c>
      <c r="D88" s="18" t="s">
        <v>184</v>
      </c>
      <c r="E88" s="18" t="s">
        <v>976</v>
      </c>
      <c r="F88" s="18" t="s">
        <v>78</v>
      </c>
      <c r="G88" s="18" t="s">
        <v>79</v>
      </c>
      <c r="H88" s="18">
        <v>6</v>
      </c>
      <c r="K88" s="18" t="s">
        <v>185</v>
      </c>
      <c r="L88" s="18" t="s">
        <v>81</v>
      </c>
      <c r="M88" s="18" t="s">
        <v>1061</v>
      </c>
    </row>
    <row r="89" spans="1:15" x14ac:dyDescent="0.2">
      <c r="A89" s="19">
        <v>42688</v>
      </c>
      <c r="B89" s="20">
        <v>0.29658564814814814</v>
      </c>
      <c r="C89" s="18" t="s">
        <v>621</v>
      </c>
      <c r="D89" s="18" t="s">
        <v>1062</v>
      </c>
      <c r="E89" s="18" t="s">
        <v>682</v>
      </c>
      <c r="F89" s="18" t="s">
        <v>78</v>
      </c>
      <c r="G89" s="18" t="s">
        <v>79</v>
      </c>
      <c r="H89" s="18">
        <v>20</v>
      </c>
      <c r="I89" s="18">
        <v>-0.78</v>
      </c>
      <c r="J89" s="18">
        <v>19.22</v>
      </c>
      <c r="K89" s="18" t="s">
        <v>1063</v>
      </c>
      <c r="L89" s="18" t="s">
        <v>81</v>
      </c>
      <c r="M89" s="18" t="s">
        <v>1064</v>
      </c>
      <c r="N89" s="18" t="s">
        <v>88</v>
      </c>
    </row>
    <row r="90" spans="1:15" x14ac:dyDescent="0.2">
      <c r="A90" s="19">
        <v>42688</v>
      </c>
      <c r="B90" s="20">
        <v>0.3661342592592593</v>
      </c>
      <c r="C90" s="18" t="s">
        <v>621</v>
      </c>
      <c r="D90" s="18" t="s">
        <v>1065</v>
      </c>
      <c r="E90" s="18" t="s">
        <v>682</v>
      </c>
      <c r="F90" s="18" t="s">
        <v>78</v>
      </c>
      <c r="G90" s="18" t="s">
        <v>79</v>
      </c>
      <c r="H90" s="18">
        <v>30</v>
      </c>
      <c r="I90" s="18">
        <v>-1.07</v>
      </c>
      <c r="J90" s="18">
        <v>28.93</v>
      </c>
      <c r="K90" s="18" t="s">
        <v>1066</v>
      </c>
      <c r="L90" s="18" t="s">
        <v>81</v>
      </c>
      <c r="M90" s="18" t="s">
        <v>1067</v>
      </c>
      <c r="N90" s="18" t="s">
        <v>88</v>
      </c>
    </row>
    <row r="91" spans="1:15" x14ac:dyDescent="0.2">
      <c r="A91" s="19">
        <v>42688</v>
      </c>
      <c r="B91" s="20">
        <v>0.52796296296296297</v>
      </c>
      <c r="C91" s="18" t="s">
        <v>621</v>
      </c>
      <c r="D91" s="18" t="s">
        <v>178</v>
      </c>
      <c r="E91" s="18" t="s">
        <v>628</v>
      </c>
      <c r="F91" s="18" t="s">
        <v>78</v>
      </c>
      <c r="G91" s="18" t="s">
        <v>79</v>
      </c>
      <c r="H91" s="18">
        <v>8</v>
      </c>
      <c r="I91" s="18">
        <v>-0.43</v>
      </c>
      <c r="J91" s="18">
        <v>7.57</v>
      </c>
      <c r="K91" s="18" t="s">
        <v>179</v>
      </c>
      <c r="L91" s="18" t="s">
        <v>81</v>
      </c>
      <c r="M91" s="18" t="s">
        <v>1068</v>
      </c>
      <c r="N91" s="18" t="s">
        <v>630</v>
      </c>
      <c r="O91" s="18" t="s">
        <v>37</v>
      </c>
    </row>
    <row r="92" spans="1:15" x14ac:dyDescent="0.2">
      <c r="A92" s="19">
        <v>42688</v>
      </c>
      <c r="B92" s="20">
        <v>0.52796296296296297</v>
      </c>
      <c r="C92" s="18" t="s">
        <v>621</v>
      </c>
      <c r="D92" s="18" t="s">
        <v>178</v>
      </c>
      <c r="E92" s="18" t="s">
        <v>976</v>
      </c>
      <c r="F92" s="18" t="s">
        <v>78</v>
      </c>
      <c r="G92" s="18" t="s">
        <v>79</v>
      </c>
      <c r="H92" s="18">
        <v>8</v>
      </c>
      <c r="K92" s="18" t="s">
        <v>179</v>
      </c>
      <c r="L92" s="18" t="s">
        <v>81</v>
      </c>
      <c r="M92" s="18" t="s">
        <v>1068</v>
      </c>
    </row>
    <row r="93" spans="1:15" x14ac:dyDescent="0.2">
      <c r="A93" s="19">
        <v>42688</v>
      </c>
      <c r="B93" s="20">
        <v>0.72921296296296301</v>
      </c>
      <c r="C93" s="18" t="s">
        <v>621</v>
      </c>
      <c r="D93" s="18" t="s">
        <v>640</v>
      </c>
      <c r="E93" s="18" t="s">
        <v>682</v>
      </c>
      <c r="F93" s="18" t="s">
        <v>78</v>
      </c>
      <c r="G93" s="18" t="s">
        <v>79</v>
      </c>
      <c r="H93" s="18">
        <v>20</v>
      </c>
      <c r="I93" s="18">
        <v>-0.78</v>
      </c>
      <c r="J93" s="18">
        <v>19.22</v>
      </c>
      <c r="K93" s="18" t="s">
        <v>641</v>
      </c>
      <c r="L93" s="18" t="s">
        <v>81</v>
      </c>
      <c r="M93" s="22" t="s">
        <v>1069</v>
      </c>
      <c r="N93" s="18" t="s">
        <v>88</v>
      </c>
    </row>
    <row r="94" spans="1:15" x14ac:dyDescent="0.2">
      <c r="A94" s="19">
        <v>42688</v>
      </c>
      <c r="B94" s="20">
        <v>0.73162037037037031</v>
      </c>
      <c r="C94" s="18" t="s">
        <v>621</v>
      </c>
      <c r="D94" s="18" t="s">
        <v>640</v>
      </c>
      <c r="E94" s="18" t="s">
        <v>628</v>
      </c>
      <c r="F94" s="18" t="s">
        <v>78</v>
      </c>
      <c r="G94" s="18" t="s">
        <v>79</v>
      </c>
      <c r="H94" s="18">
        <v>4</v>
      </c>
      <c r="I94" s="18">
        <v>-0.32</v>
      </c>
      <c r="J94" s="18">
        <v>3.68</v>
      </c>
      <c r="K94" s="18" t="s">
        <v>641</v>
      </c>
      <c r="L94" s="18" t="s">
        <v>81</v>
      </c>
      <c r="M94" s="18" t="s">
        <v>1070</v>
      </c>
      <c r="N94" s="18" t="s">
        <v>630</v>
      </c>
      <c r="O94" s="18" t="s">
        <v>37</v>
      </c>
    </row>
    <row r="95" spans="1:15" x14ac:dyDescent="0.2">
      <c r="A95" s="19">
        <v>42688</v>
      </c>
      <c r="B95" s="20">
        <v>0.73162037037037031</v>
      </c>
      <c r="C95" s="18" t="s">
        <v>621</v>
      </c>
      <c r="D95" s="18" t="s">
        <v>640</v>
      </c>
      <c r="E95" s="18" t="s">
        <v>976</v>
      </c>
      <c r="F95" s="18" t="s">
        <v>78</v>
      </c>
      <c r="G95" s="18" t="s">
        <v>79</v>
      </c>
      <c r="H95" s="18">
        <v>4</v>
      </c>
      <c r="K95" s="18" t="s">
        <v>641</v>
      </c>
      <c r="L95" s="18" t="s">
        <v>81</v>
      </c>
      <c r="M95" s="18" t="s">
        <v>1070</v>
      </c>
    </row>
    <row r="96" spans="1:15" x14ac:dyDescent="0.2">
      <c r="A96" s="19">
        <v>42688</v>
      </c>
      <c r="B96" s="20">
        <v>0.80819444444444455</v>
      </c>
      <c r="C96" s="18" t="s">
        <v>621</v>
      </c>
      <c r="D96" s="18" t="s">
        <v>163</v>
      </c>
      <c r="E96" s="18" t="s">
        <v>628</v>
      </c>
      <c r="F96" s="18" t="s">
        <v>78</v>
      </c>
      <c r="G96" s="18" t="s">
        <v>79</v>
      </c>
      <c r="H96" s="18">
        <v>8</v>
      </c>
      <c r="I96" s="18">
        <v>-0.43</v>
      </c>
      <c r="J96" s="18">
        <v>7.57</v>
      </c>
      <c r="K96" s="18" t="s">
        <v>164</v>
      </c>
      <c r="L96" s="18" t="s">
        <v>81</v>
      </c>
      <c r="M96" s="18" t="s">
        <v>1071</v>
      </c>
      <c r="N96" s="18" t="s">
        <v>630</v>
      </c>
      <c r="O96" s="18" t="s">
        <v>37</v>
      </c>
    </row>
    <row r="97" spans="1:15" x14ac:dyDescent="0.2">
      <c r="A97" s="19">
        <v>42688</v>
      </c>
      <c r="B97" s="20">
        <v>0.80819444444444455</v>
      </c>
      <c r="C97" s="18" t="s">
        <v>621</v>
      </c>
      <c r="D97" s="18" t="s">
        <v>163</v>
      </c>
      <c r="E97" s="18" t="s">
        <v>976</v>
      </c>
      <c r="F97" s="18" t="s">
        <v>78</v>
      </c>
      <c r="G97" s="18" t="s">
        <v>79</v>
      </c>
      <c r="H97" s="18">
        <v>8</v>
      </c>
      <c r="K97" s="18" t="s">
        <v>164</v>
      </c>
      <c r="L97" s="18" t="s">
        <v>81</v>
      </c>
      <c r="M97" s="18" t="s">
        <v>1071</v>
      </c>
    </row>
    <row r="98" spans="1:15" x14ac:dyDescent="0.2">
      <c r="A98" s="19">
        <v>42688</v>
      </c>
      <c r="B98" s="20">
        <v>0.85002314814814817</v>
      </c>
      <c r="C98" s="18" t="s">
        <v>621</v>
      </c>
      <c r="D98" s="18" t="s">
        <v>246</v>
      </c>
      <c r="E98" s="18" t="s">
        <v>628</v>
      </c>
      <c r="F98" s="18" t="s">
        <v>78</v>
      </c>
      <c r="G98" s="18" t="s">
        <v>79</v>
      </c>
      <c r="H98" s="18">
        <v>4</v>
      </c>
      <c r="I98" s="18">
        <v>-0.32</v>
      </c>
      <c r="J98" s="18">
        <v>3.68</v>
      </c>
      <c r="K98" s="18" t="s">
        <v>247</v>
      </c>
      <c r="L98" s="18" t="s">
        <v>81</v>
      </c>
      <c r="M98" s="18" t="s">
        <v>1072</v>
      </c>
      <c r="N98" s="18" t="s">
        <v>630</v>
      </c>
      <c r="O98" s="18" t="s">
        <v>37</v>
      </c>
    </row>
    <row r="99" spans="1:15" x14ac:dyDescent="0.2">
      <c r="A99" s="19">
        <v>42688</v>
      </c>
      <c r="B99" s="20">
        <v>0.85002314814814817</v>
      </c>
      <c r="C99" s="18" t="s">
        <v>621</v>
      </c>
      <c r="D99" s="18" t="s">
        <v>246</v>
      </c>
      <c r="E99" s="18" t="s">
        <v>976</v>
      </c>
      <c r="F99" s="18" t="s">
        <v>78</v>
      </c>
      <c r="G99" s="18" t="s">
        <v>79</v>
      </c>
      <c r="H99" s="18">
        <v>4</v>
      </c>
      <c r="K99" s="18" t="s">
        <v>247</v>
      </c>
      <c r="L99" s="18" t="s">
        <v>81</v>
      </c>
      <c r="M99" s="18" t="s">
        <v>1072</v>
      </c>
    </row>
    <row r="100" spans="1:15" x14ac:dyDescent="0.2">
      <c r="A100" s="19">
        <v>42688</v>
      </c>
      <c r="B100" s="20">
        <v>0.86533564814814812</v>
      </c>
      <c r="C100" s="18" t="s">
        <v>621</v>
      </c>
      <c r="D100" s="18" t="s">
        <v>92</v>
      </c>
      <c r="E100" s="18" t="s">
        <v>628</v>
      </c>
      <c r="F100" s="18" t="s">
        <v>78</v>
      </c>
      <c r="G100" s="18" t="s">
        <v>79</v>
      </c>
      <c r="H100" s="18">
        <v>6</v>
      </c>
      <c r="I100" s="18">
        <v>-0.37</v>
      </c>
      <c r="J100" s="18">
        <v>5.63</v>
      </c>
      <c r="K100" s="18" t="s">
        <v>93</v>
      </c>
      <c r="L100" s="18" t="s">
        <v>81</v>
      </c>
      <c r="M100" s="18" t="s">
        <v>1073</v>
      </c>
      <c r="N100" s="18" t="s">
        <v>630</v>
      </c>
      <c r="O100" s="18" t="s">
        <v>36</v>
      </c>
    </row>
    <row r="101" spans="1:15" x14ac:dyDescent="0.2">
      <c r="A101" s="19">
        <v>42688</v>
      </c>
      <c r="B101" s="20">
        <v>0.86533564814814812</v>
      </c>
      <c r="C101" s="18" t="s">
        <v>621</v>
      </c>
      <c r="D101" s="18" t="s">
        <v>92</v>
      </c>
      <c r="E101" s="18" t="s">
        <v>976</v>
      </c>
      <c r="F101" s="18" t="s">
        <v>78</v>
      </c>
      <c r="G101" s="18" t="s">
        <v>79</v>
      </c>
      <c r="H101" s="18">
        <v>6</v>
      </c>
      <c r="K101" s="18" t="s">
        <v>93</v>
      </c>
      <c r="L101" s="18" t="s">
        <v>81</v>
      </c>
      <c r="M101" s="18" t="s">
        <v>1073</v>
      </c>
    </row>
    <row r="102" spans="1:15" x14ac:dyDescent="0.2">
      <c r="A102" s="19">
        <v>42688</v>
      </c>
      <c r="B102" s="20">
        <v>0.89407407407407413</v>
      </c>
      <c r="C102" s="18" t="s">
        <v>621</v>
      </c>
      <c r="D102" s="18" t="s">
        <v>937</v>
      </c>
      <c r="E102" s="18" t="s">
        <v>628</v>
      </c>
      <c r="F102" s="18" t="s">
        <v>78</v>
      </c>
      <c r="G102" s="18" t="s">
        <v>79</v>
      </c>
      <c r="H102" s="18">
        <v>4</v>
      </c>
      <c r="I102" s="18">
        <v>-0.32</v>
      </c>
      <c r="J102" s="18">
        <v>3.68</v>
      </c>
      <c r="K102" s="18" t="s">
        <v>938</v>
      </c>
      <c r="L102" s="18" t="s">
        <v>81</v>
      </c>
      <c r="M102" s="18" t="s">
        <v>1074</v>
      </c>
      <c r="N102" s="18" t="s">
        <v>630</v>
      </c>
      <c r="O102" s="18" t="s">
        <v>852</v>
      </c>
    </row>
    <row r="103" spans="1:15" x14ac:dyDescent="0.2">
      <c r="A103" s="19">
        <v>42688</v>
      </c>
      <c r="B103" s="20">
        <v>0.89407407407407413</v>
      </c>
      <c r="C103" s="18" t="s">
        <v>621</v>
      </c>
      <c r="D103" s="18" t="s">
        <v>937</v>
      </c>
      <c r="E103" s="18" t="s">
        <v>976</v>
      </c>
      <c r="F103" s="18" t="s">
        <v>78</v>
      </c>
      <c r="G103" s="18" t="s">
        <v>79</v>
      </c>
      <c r="H103" s="18">
        <v>4</v>
      </c>
      <c r="K103" s="18" t="s">
        <v>938</v>
      </c>
      <c r="L103" s="18" t="s">
        <v>81</v>
      </c>
      <c r="M103" s="18" t="s">
        <v>1074</v>
      </c>
    </row>
    <row r="104" spans="1:15" x14ac:dyDescent="0.2">
      <c r="A104" s="19">
        <v>42689</v>
      </c>
      <c r="B104" s="20">
        <v>1.1342592592592592E-2</v>
      </c>
      <c r="C104" s="18" t="s">
        <v>621</v>
      </c>
      <c r="D104" s="18" t="s">
        <v>1075</v>
      </c>
      <c r="E104" s="18" t="s">
        <v>682</v>
      </c>
      <c r="F104" s="18" t="s">
        <v>78</v>
      </c>
      <c r="G104" s="18" t="s">
        <v>79</v>
      </c>
      <c r="H104" s="18">
        <v>20</v>
      </c>
      <c r="I104" s="18">
        <v>-0.78</v>
      </c>
      <c r="J104" s="18">
        <v>19.22</v>
      </c>
      <c r="K104" s="18" t="s">
        <v>1076</v>
      </c>
      <c r="L104" s="18" t="s">
        <v>81</v>
      </c>
      <c r="M104" s="18" t="s">
        <v>1077</v>
      </c>
      <c r="N104" s="18" t="s">
        <v>88</v>
      </c>
    </row>
    <row r="105" spans="1:15" x14ac:dyDescent="0.2">
      <c r="A105" s="19">
        <v>42689</v>
      </c>
      <c r="B105" s="20">
        <v>0.38908564814814817</v>
      </c>
      <c r="C105" s="18" t="s">
        <v>621</v>
      </c>
      <c r="D105" s="18" t="s">
        <v>110</v>
      </c>
      <c r="E105" s="18" t="s">
        <v>628</v>
      </c>
      <c r="F105" s="18" t="s">
        <v>78</v>
      </c>
      <c r="G105" s="18" t="s">
        <v>79</v>
      </c>
      <c r="H105" s="18">
        <v>4</v>
      </c>
      <c r="I105" s="18">
        <v>-0.32</v>
      </c>
      <c r="J105" s="18">
        <v>3.68</v>
      </c>
      <c r="K105" s="18" t="s">
        <v>111</v>
      </c>
      <c r="L105" s="18" t="s">
        <v>81</v>
      </c>
      <c r="M105" s="18" t="s">
        <v>1078</v>
      </c>
      <c r="N105" s="18" t="s">
        <v>630</v>
      </c>
      <c r="O105" s="18" t="s">
        <v>852</v>
      </c>
    </row>
    <row r="106" spans="1:15" x14ac:dyDescent="0.2">
      <c r="A106" s="19">
        <v>42689</v>
      </c>
      <c r="B106" s="20">
        <v>0.38908564814814817</v>
      </c>
      <c r="C106" s="18" t="s">
        <v>621</v>
      </c>
      <c r="D106" s="18" t="s">
        <v>110</v>
      </c>
      <c r="E106" s="18" t="s">
        <v>976</v>
      </c>
      <c r="F106" s="18" t="s">
        <v>78</v>
      </c>
      <c r="G106" s="18" t="s">
        <v>79</v>
      </c>
      <c r="H106" s="18">
        <v>4</v>
      </c>
      <c r="K106" s="18" t="s">
        <v>111</v>
      </c>
      <c r="L106" s="18" t="s">
        <v>81</v>
      </c>
      <c r="M106" s="18" t="s">
        <v>1078</v>
      </c>
    </row>
    <row r="107" spans="1:15" x14ac:dyDescent="0.2">
      <c r="A107" s="19">
        <v>42689</v>
      </c>
      <c r="B107" s="20">
        <v>0.43148148148148152</v>
      </c>
      <c r="C107" s="18" t="s">
        <v>621</v>
      </c>
      <c r="D107" s="18" t="s">
        <v>234</v>
      </c>
      <c r="E107" s="18" t="s">
        <v>628</v>
      </c>
      <c r="F107" s="18" t="s">
        <v>78</v>
      </c>
      <c r="G107" s="18" t="s">
        <v>79</v>
      </c>
      <c r="H107" s="18">
        <v>6</v>
      </c>
      <c r="I107" s="18">
        <v>-0.37</v>
      </c>
      <c r="J107" s="18">
        <v>5.63</v>
      </c>
      <c r="K107" s="18" t="s">
        <v>235</v>
      </c>
      <c r="L107" s="18" t="s">
        <v>81</v>
      </c>
      <c r="M107" s="18" t="s">
        <v>1079</v>
      </c>
      <c r="N107" s="18" t="s">
        <v>630</v>
      </c>
      <c r="O107" s="18" t="s">
        <v>36</v>
      </c>
    </row>
    <row r="108" spans="1:15" x14ac:dyDescent="0.2">
      <c r="A108" s="19">
        <v>42689</v>
      </c>
      <c r="B108" s="20">
        <v>0.43148148148148152</v>
      </c>
      <c r="C108" s="18" t="s">
        <v>621</v>
      </c>
      <c r="D108" s="18" t="s">
        <v>234</v>
      </c>
      <c r="E108" s="18" t="s">
        <v>976</v>
      </c>
      <c r="F108" s="18" t="s">
        <v>78</v>
      </c>
      <c r="G108" s="18" t="s">
        <v>79</v>
      </c>
      <c r="H108" s="18">
        <v>6</v>
      </c>
      <c r="K108" s="18" t="s">
        <v>235</v>
      </c>
      <c r="L108" s="18" t="s">
        <v>81</v>
      </c>
      <c r="M108" s="18" t="s">
        <v>1079</v>
      </c>
    </row>
    <row r="109" spans="1:15" x14ac:dyDescent="0.2">
      <c r="A109" s="19">
        <v>42689</v>
      </c>
      <c r="B109" s="20">
        <v>0.58265046296296297</v>
      </c>
      <c r="C109" s="18" t="s">
        <v>621</v>
      </c>
      <c r="D109" s="18" t="s">
        <v>550</v>
      </c>
      <c r="E109" s="18" t="s">
        <v>628</v>
      </c>
      <c r="F109" s="18" t="s">
        <v>78</v>
      </c>
      <c r="G109" s="18" t="s">
        <v>79</v>
      </c>
      <c r="H109" s="18">
        <v>6</v>
      </c>
      <c r="I109" s="18">
        <v>-0.37</v>
      </c>
      <c r="J109" s="18">
        <v>5.63</v>
      </c>
      <c r="K109" s="18" t="s">
        <v>551</v>
      </c>
      <c r="L109" s="18" t="s">
        <v>81</v>
      </c>
      <c r="M109" s="18" t="s">
        <v>1080</v>
      </c>
      <c r="N109" s="18" t="s">
        <v>630</v>
      </c>
      <c r="O109" s="18" t="s">
        <v>36</v>
      </c>
    </row>
    <row r="110" spans="1:15" x14ac:dyDescent="0.2">
      <c r="A110" s="19">
        <v>42689</v>
      </c>
      <c r="B110" s="20">
        <v>0.58265046296296297</v>
      </c>
      <c r="C110" s="18" t="s">
        <v>621</v>
      </c>
      <c r="D110" s="18" t="s">
        <v>550</v>
      </c>
      <c r="E110" s="18" t="s">
        <v>976</v>
      </c>
      <c r="F110" s="18" t="s">
        <v>78</v>
      </c>
      <c r="G110" s="18" t="s">
        <v>79</v>
      </c>
      <c r="H110" s="18">
        <v>6</v>
      </c>
      <c r="K110" s="18" t="s">
        <v>551</v>
      </c>
      <c r="L110" s="18" t="s">
        <v>81</v>
      </c>
      <c r="M110" s="18" t="s">
        <v>1080</v>
      </c>
    </row>
    <row r="111" spans="1:15" x14ac:dyDescent="0.2">
      <c r="A111" s="19">
        <v>42689</v>
      </c>
      <c r="B111" s="20">
        <v>0.79553240740740738</v>
      </c>
      <c r="C111" s="18" t="s">
        <v>621</v>
      </c>
      <c r="D111" s="18" t="s">
        <v>98</v>
      </c>
      <c r="E111" s="18" t="s">
        <v>628</v>
      </c>
      <c r="F111" s="18" t="s">
        <v>78</v>
      </c>
      <c r="G111" s="18" t="s">
        <v>79</v>
      </c>
      <c r="H111" s="18">
        <v>8</v>
      </c>
      <c r="I111" s="18">
        <v>-0.43</v>
      </c>
      <c r="J111" s="18">
        <v>7.57</v>
      </c>
      <c r="K111" s="18" t="s">
        <v>99</v>
      </c>
      <c r="L111" s="18" t="s">
        <v>81</v>
      </c>
      <c r="M111" s="18" t="s">
        <v>1081</v>
      </c>
      <c r="N111" s="18" t="s">
        <v>630</v>
      </c>
      <c r="O111" s="18" t="s">
        <v>53</v>
      </c>
    </row>
    <row r="112" spans="1:15" x14ac:dyDescent="0.2">
      <c r="A112" s="19">
        <v>42689</v>
      </c>
      <c r="B112" s="20">
        <v>0.79553240740740738</v>
      </c>
      <c r="C112" s="18" t="s">
        <v>621</v>
      </c>
      <c r="D112" s="18" t="s">
        <v>98</v>
      </c>
      <c r="E112" s="18" t="s">
        <v>976</v>
      </c>
      <c r="F112" s="18" t="s">
        <v>78</v>
      </c>
      <c r="G112" s="18" t="s">
        <v>79</v>
      </c>
      <c r="H112" s="18">
        <v>8</v>
      </c>
      <c r="K112" s="18" t="s">
        <v>99</v>
      </c>
      <c r="L112" s="18" t="s">
        <v>81</v>
      </c>
      <c r="M112" s="18" t="s">
        <v>1081</v>
      </c>
    </row>
    <row r="113" spans="1:15" x14ac:dyDescent="0.2">
      <c r="A113" s="19">
        <v>42689</v>
      </c>
      <c r="B113" s="20">
        <v>0.80495370370370367</v>
      </c>
      <c r="C113" s="18" t="s">
        <v>621</v>
      </c>
      <c r="D113" s="18" t="s">
        <v>142</v>
      </c>
      <c r="E113" s="18" t="s">
        <v>628</v>
      </c>
      <c r="F113" s="18" t="s">
        <v>78</v>
      </c>
      <c r="G113" s="18" t="s">
        <v>79</v>
      </c>
      <c r="H113" s="18">
        <v>16</v>
      </c>
      <c r="I113" s="18">
        <v>-0.66</v>
      </c>
      <c r="J113" s="18">
        <v>15.34</v>
      </c>
      <c r="K113" s="18" t="s">
        <v>143</v>
      </c>
      <c r="L113" s="18" t="s">
        <v>81</v>
      </c>
      <c r="M113" s="18" t="s">
        <v>1082</v>
      </c>
      <c r="N113" s="18" t="s">
        <v>630</v>
      </c>
      <c r="O113" s="18" t="s">
        <v>53</v>
      </c>
    </row>
    <row r="114" spans="1:15" x14ac:dyDescent="0.2">
      <c r="A114" s="19">
        <v>42689</v>
      </c>
      <c r="B114" s="20">
        <v>0.80495370370370367</v>
      </c>
      <c r="C114" s="18" t="s">
        <v>621</v>
      </c>
      <c r="D114" s="18" t="s">
        <v>142</v>
      </c>
      <c r="E114" s="18" t="s">
        <v>976</v>
      </c>
      <c r="F114" s="18" t="s">
        <v>78</v>
      </c>
      <c r="G114" s="18" t="s">
        <v>79</v>
      </c>
      <c r="H114" s="18">
        <v>16</v>
      </c>
      <c r="K114" s="18" t="s">
        <v>143</v>
      </c>
      <c r="L114" s="18" t="s">
        <v>81</v>
      </c>
      <c r="M114" s="18" t="s">
        <v>1082</v>
      </c>
    </row>
    <row r="115" spans="1:15" x14ac:dyDescent="0.2">
      <c r="A115" s="19">
        <v>42689</v>
      </c>
      <c r="B115" s="20">
        <v>0.8405555555555555</v>
      </c>
      <c r="C115" s="18" t="s">
        <v>621</v>
      </c>
      <c r="D115" s="18" t="s">
        <v>1083</v>
      </c>
      <c r="E115" s="18" t="s">
        <v>682</v>
      </c>
      <c r="F115" s="18" t="s">
        <v>78</v>
      </c>
      <c r="G115" s="18" t="s">
        <v>79</v>
      </c>
      <c r="H115" s="18">
        <v>20</v>
      </c>
      <c r="I115" s="18">
        <v>-0.78</v>
      </c>
      <c r="J115" s="18">
        <v>19.22</v>
      </c>
      <c r="K115" s="18" t="s">
        <v>1084</v>
      </c>
      <c r="L115" s="18" t="s">
        <v>81</v>
      </c>
      <c r="M115" s="18" t="s">
        <v>1085</v>
      </c>
      <c r="N115" s="18" t="s">
        <v>630</v>
      </c>
    </row>
    <row r="116" spans="1:15" x14ac:dyDescent="0.2">
      <c r="A116" s="19">
        <v>42689</v>
      </c>
      <c r="B116" s="20">
        <v>0.8423842592592593</v>
      </c>
      <c r="C116" s="18" t="s">
        <v>621</v>
      </c>
      <c r="D116" s="18" t="s">
        <v>1027</v>
      </c>
      <c r="E116" s="18" t="s">
        <v>628</v>
      </c>
      <c r="F116" s="18" t="s">
        <v>78</v>
      </c>
      <c r="G116" s="18" t="s">
        <v>79</v>
      </c>
      <c r="H116" s="18">
        <v>8</v>
      </c>
      <c r="I116" s="18">
        <v>-0.43</v>
      </c>
      <c r="J116" s="18">
        <v>7.57</v>
      </c>
      <c r="K116" s="18" t="s">
        <v>1028</v>
      </c>
      <c r="L116" s="18" t="s">
        <v>81</v>
      </c>
      <c r="M116" s="18" t="s">
        <v>1086</v>
      </c>
      <c r="N116" s="18" t="s">
        <v>630</v>
      </c>
      <c r="O116" s="18" t="s">
        <v>53</v>
      </c>
    </row>
    <row r="117" spans="1:15" x14ac:dyDescent="0.2">
      <c r="A117" s="19">
        <v>42689</v>
      </c>
      <c r="B117" s="20">
        <v>0.8423842592592593</v>
      </c>
      <c r="C117" s="18" t="s">
        <v>621</v>
      </c>
      <c r="D117" s="18" t="s">
        <v>1027</v>
      </c>
      <c r="E117" s="18" t="s">
        <v>976</v>
      </c>
      <c r="F117" s="18" t="s">
        <v>78</v>
      </c>
      <c r="G117" s="18" t="s">
        <v>79</v>
      </c>
      <c r="H117" s="18">
        <v>8</v>
      </c>
      <c r="K117" s="18" t="s">
        <v>1028</v>
      </c>
      <c r="L117" s="18" t="s">
        <v>81</v>
      </c>
      <c r="M117" s="18" t="s">
        <v>1086</v>
      </c>
    </row>
    <row r="118" spans="1:15" x14ac:dyDescent="0.2">
      <c r="A118" s="19">
        <v>42689</v>
      </c>
      <c r="B118" s="20">
        <v>0.85556712962962955</v>
      </c>
      <c r="C118" s="18" t="s">
        <v>621</v>
      </c>
      <c r="D118" s="18" t="s">
        <v>1087</v>
      </c>
      <c r="E118" s="18" t="s">
        <v>682</v>
      </c>
      <c r="F118" s="18" t="s">
        <v>78</v>
      </c>
      <c r="G118" s="18" t="s">
        <v>79</v>
      </c>
      <c r="H118" s="18">
        <v>20</v>
      </c>
      <c r="I118" s="18">
        <v>-0.78</v>
      </c>
      <c r="J118" s="18">
        <v>19.22</v>
      </c>
      <c r="K118" s="18" t="s">
        <v>1088</v>
      </c>
      <c r="L118" s="18" t="s">
        <v>81</v>
      </c>
      <c r="M118" s="18" t="s">
        <v>1089</v>
      </c>
      <c r="N118" s="18" t="s">
        <v>88</v>
      </c>
    </row>
    <row r="119" spans="1:15" x14ac:dyDescent="0.2">
      <c r="A119" s="19">
        <v>42689</v>
      </c>
      <c r="B119" s="20">
        <v>0.86859953703703707</v>
      </c>
      <c r="C119" s="18" t="s">
        <v>621</v>
      </c>
      <c r="D119" s="18" t="s">
        <v>145</v>
      </c>
      <c r="E119" s="18" t="s">
        <v>628</v>
      </c>
      <c r="F119" s="18" t="s">
        <v>78</v>
      </c>
      <c r="G119" s="18" t="s">
        <v>79</v>
      </c>
      <c r="H119" s="18">
        <v>8</v>
      </c>
      <c r="I119" s="18">
        <v>-0.43</v>
      </c>
      <c r="J119" s="18">
        <v>7.57</v>
      </c>
      <c r="K119" s="18" t="s">
        <v>146</v>
      </c>
      <c r="L119" s="18" t="s">
        <v>81</v>
      </c>
      <c r="M119" s="18" t="s">
        <v>1090</v>
      </c>
      <c r="N119" s="18" t="s">
        <v>630</v>
      </c>
      <c r="O119" s="18" t="s">
        <v>53</v>
      </c>
    </row>
    <row r="120" spans="1:15" x14ac:dyDescent="0.2">
      <c r="A120" s="19">
        <v>42689</v>
      </c>
      <c r="B120" s="20">
        <v>0.86859953703703707</v>
      </c>
      <c r="C120" s="18" t="s">
        <v>621</v>
      </c>
      <c r="D120" s="18" t="s">
        <v>145</v>
      </c>
      <c r="E120" s="18" t="s">
        <v>976</v>
      </c>
      <c r="F120" s="18" t="s">
        <v>78</v>
      </c>
      <c r="G120" s="18" t="s">
        <v>79</v>
      </c>
      <c r="H120" s="18">
        <v>8</v>
      </c>
      <c r="K120" s="18" t="s">
        <v>146</v>
      </c>
      <c r="L120" s="18" t="s">
        <v>81</v>
      </c>
      <c r="M120" s="18" t="s">
        <v>1090</v>
      </c>
    </row>
    <row r="121" spans="1:15" x14ac:dyDescent="0.2">
      <c r="A121" s="19">
        <v>42689</v>
      </c>
      <c r="B121" s="20">
        <v>0.88291666666666668</v>
      </c>
      <c r="C121" s="18" t="s">
        <v>621</v>
      </c>
      <c r="D121" s="18" t="s">
        <v>139</v>
      </c>
      <c r="E121" s="18" t="s">
        <v>628</v>
      </c>
      <c r="F121" s="18" t="s">
        <v>78</v>
      </c>
      <c r="G121" s="18" t="s">
        <v>79</v>
      </c>
      <c r="H121" s="18">
        <v>8</v>
      </c>
      <c r="I121" s="18">
        <v>-0.43</v>
      </c>
      <c r="J121" s="18">
        <v>7.57</v>
      </c>
      <c r="K121" s="18" t="s">
        <v>140</v>
      </c>
      <c r="L121" s="18" t="s">
        <v>81</v>
      </c>
      <c r="M121" s="18" t="s">
        <v>1091</v>
      </c>
      <c r="N121" s="18" t="s">
        <v>630</v>
      </c>
      <c r="O121" s="18" t="s">
        <v>852</v>
      </c>
    </row>
    <row r="122" spans="1:15" x14ac:dyDescent="0.2">
      <c r="A122" s="19">
        <v>42689</v>
      </c>
      <c r="B122" s="20">
        <v>0.88291666666666668</v>
      </c>
      <c r="C122" s="18" t="s">
        <v>621</v>
      </c>
      <c r="D122" s="18" t="s">
        <v>139</v>
      </c>
      <c r="E122" s="18" t="s">
        <v>976</v>
      </c>
      <c r="F122" s="18" t="s">
        <v>78</v>
      </c>
      <c r="G122" s="18" t="s">
        <v>79</v>
      </c>
      <c r="H122" s="18">
        <v>8</v>
      </c>
      <c r="K122" s="18" t="s">
        <v>140</v>
      </c>
      <c r="L122" s="18" t="s">
        <v>81</v>
      </c>
      <c r="M122" s="18" t="s">
        <v>1091</v>
      </c>
    </row>
    <row r="123" spans="1:15" x14ac:dyDescent="0.2">
      <c r="A123" s="19">
        <v>42689</v>
      </c>
      <c r="B123" s="20">
        <v>0.99866898148148142</v>
      </c>
      <c r="C123" s="18" t="s">
        <v>621</v>
      </c>
      <c r="D123" s="18" t="s">
        <v>1092</v>
      </c>
      <c r="E123" s="18" t="s">
        <v>628</v>
      </c>
      <c r="F123" s="18" t="s">
        <v>78</v>
      </c>
      <c r="G123" s="18" t="s">
        <v>79</v>
      </c>
      <c r="H123" s="18">
        <v>40</v>
      </c>
      <c r="I123" s="18">
        <v>-1.36</v>
      </c>
      <c r="J123" s="18">
        <v>38.64</v>
      </c>
      <c r="K123" s="18" t="s">
        <v>1093</v>
      </c>
      <c r="L123" s="18" t="s">
        <v>81</v>
      </c>
      <c r="M123" s="18" t="s">
        <v>1094</v>
      </c>
      <c r="N123" s="18" t="s">
        <v>630</v>
      </c>
      <c r="O123" s="18" t="s">
        <v>1095</v>
      </c>
    </row>
    <row r="124" spans="1:15" x14ac:dyDescent="0.2">
      <c r="A124" s="19">
        <v>42689</v>
      </c>
      <c r="B124" s="20">
        <v>0.99866898148148142</v>
      </c>
      <c r="C124" s="18" t="s">
        <v>621</v>
      </c>
      <c r="D124" s="18" t="s">
        <v>1092</v>
      </c>
      <c r="E124" s="18" t="s">
        <v>976</v>
      </c>
      <c r="F124" s="18" t="s">
        <v>78</v>
      </c>
      <c r="G124" s="18" t="s">
        <v>79</v>
      </c>
      <c r="H124" s="18">
        <v>40</v>
      </c>
      <c r="K124" s="18" t="s">
        <v>1093</v>
      </c>
      <c r="L124" s="18" t="s">
        <v>81</v>
      </c>
      <c r="M124" s="18" t="s">
        <v>1094</v>
      </c>
    </row>
    <row r="125" spans="1:15" x14ac:dyDescent="0.2">
      <c r="A125" s="19">
        <v>42690</v>
      </c>
      <c r="B125" s="20">
        <v>0.35880787037037037</v>
      </c>
      <c r="C125" s="18" t="s">
        <v>621</v>
      </c>
      <c r="D125" s="18" t="s">
        <v>745</v>
      </c>
      <c r="E125" s="18" t="s">
        <v>628</v>
      </c>
      <c r="F125" s="18" t="s">
        <v>78</v>
      </c>
      <c r="G125" s="18" t="s">
        <v>79</v>
      </c>
      <c r="H125" s="18">
        <v>20</v>
      </c>
      <c r="I125" s="18">
        <v>-0.78</v>
      </c>
      <c r="J125" s="18">
        <v>19.22</v>
      </c>
      <c r="K125" s="18" t="s">
        <v>746</v>
      </c>
      <c r="L125" s="18" t="s">
        <v>81</v>
      </c>
      <c r="M125" s="18" t="s">
        <v>1096</v>
      </c>
      <c r="N125" s="18" t="s">
        <v>630</v>
      </c>
      <c r="O125" s="18" t="s">
        <v>1095</v>
      </c>
    </row>
    <row r="126" spans="1:15" x14ac:dyDescent="0.2">
      <c r="A126" s="19">
        <v>42690</v>
      </c>
      <c r="B126" s="20">
        <v>0.35880787037037037</v>
      </c>
      <c r="C126" s="18" t="s">
        <v>621</v>
      </c>
      <c r="D126" s="18" t="s">
        <v>745</v>
      </c>
      <c r="E126" s="18" t="s">
        <v>976</v>
      </c>
      <c r="F126" s="18" t="s">
        <v>78</v>
      </c>
      <c r="G126" s="18" t="s">
        <v>79</v>
      </c>
      <c r="H126" s="18">
        <v>20</v>
      </c>
      <c r="K126" s="18" t="s">
        <v>746</v>
      </c>
      <c r="L126" s="18" t="s">
        <v>81</v>
      </c>
      <c r="M126" s="18" t="s">
        <v>1096</v>
      </c>
    </row>
    <row r="127" spans="1:15" x14ac:dyDescent="0.2">
      <c r="A127" s="19">
        <v>42690</v>
      </c>
      <c r="B127" s="20">
        <v>0.37777777777777777</v>
      </c>
      <c r="C127" s="18" t="s">
        <v>621</v>
      </c>
      <c r="D127" s="18" t="s">
        <v>1097</v>
      </c>
      <c r="E127" s="18" t="s">
        <v>628</v>
      </c>
      <c r="F127" s="18" t="s">
        <v>78</v>
      </c>
      <c r="G127" s="18" t="s">
        <v>79</v>
      </c>
      <c r="H127" s="18">
        <v>20</v>
      </c>
      <c r="I127" s="18">
        <v>-0.78</v>
      </c>
      <c r="J127" s="18">
        <v>19.22</v>
      </c>
      <c r="K127" s="18" t="s">
        <v>1098</v>
      </c>
      <c r="L127" s="18" t="s">
        <v>81</v>
      </c>
      <c r="M127" s="18" t="s">
        <v>1099</v>
      </c>
      <c r="N127" s="18" t="s">
        <v>630</v>
      </c>
      <c r="O127" s="18" t="s">
        <v>1095</v>
      </c>
    </row>
    <row r="128" spans="1:15" x14ac:dyDescent="0.2">
      <c r="A128" s="19">
        <v>42690</v>
      </c>
      <c r="B128" s="20">
        <v>0.37777777777777777</v>
      </c>
      <c r="C128" s="18" t="s">
        <v>621</v>
      </c>
      <c r="D128" s="18" t="s">
        <v>1097</v>
      </c>
      <c r="E128" s="18" t="s">
        <v>976</v>
      </c>
      <c r="F128" s="18" t="s">
        <v>78</v>
      </c>
      <c r="G128" s="18" t="s">
        <v>79</v>
      </c>
      <c r="H128" s="18">
        <v>20</v>
      </c>
      <c r="K128" s="18" t="s">
        <v>1098</v>
      </c>
      <c r="L128" s="18" t="s">
        <v>81</v>
      </c>
      <c r="M128" s="18" t="s">
        <v>1099</v>
      </c>
    </row>
    <row r="129" spans="1:15" x14ac:dyDescent="0.2">
      <c r="A129" s="19">
        <v>42690</v>
      </c>
      <c r="B129" s="20">
        <v>0.39253472222222219</v>
      </c>
      <c r="C129" s="18" t="s">
        <v>621</v>
      </c>
      <c r="D129" s="18" t="s">
        <v>151</v>
      </c>
      <c r="E129" s="18" t="s">
        <v>628</v>
      </c>
      <c r="F129" s="18" t="s">
        <v>78</v>
      </c>
      <c r="G129" s="18" t="s">
        <v>79</v>
      </c>
      <c r="H129" s="18">
        <v>6</v>
      </c>
      <c r="I129" s="18">
        <v>-0.37</v>
      </c>
      <c r="J129" s="18">
        <v>5.63</v>
      </c>
      <c r="K129" s="18" t="s">
        <v>152</v>
      </c>
      <c r="L129" s="18" t="s">
        <v>81</v>
      </c>
      <c r="M129" s="18" t="s">
        <v>1100</v>
      </c>
      <c r="N129" s="18" t="s">
        <v>630</v>
      </c>
      <c r="O129" s="18" t="s">
        <v>36</v>
      </c>
    </row>
    <row r="130" spans="1:15" x14ac:dyDescent="0.2">
      <c r="A130" s="19">
        <v>42690</v>
      </c>
      <c r="B130" s="20">
        <v>0.39253472222222219</v>
      </c>
      <c r="C130" s="18" t="s">
        <v>621</v>
      </c>
      <c r="D130" s="18" t="s">
        <v>151</v>
      </c>
      <c r="E130" s="18" t="s">
        <v>976</v>
      </c>
      <c r="F130" s="18" t="s">
        <v>78</v>
      </c>
      <c r="G130" s="18" t="s">
        <v>79</v>
      </c>
      <c r="H130" s="18">
        <v>6</v>
      </c>
      <c r="K130" s="18" t="s">
        <v>152</v>
      </c>
      <c r="L130" s="18" t="s">
        <v>81</v>
      </c>
      <c r="M130" s="18" t="s">
        <v>1100</v>
      </c>
    </row>
    <row r="131" spans="1:15" x14ac:dyDescent="0.2">
      <c r="A131" s="19">
        <v>42690</v>
      </c>
      <c r="B131" s="20">
        <v>0.54262731481481474</v>
      </c>
      <c r="C131" s="18" t="s">
        <v>621</v>
      </c>
      <c r="D131" s="18" t="s">
        <v>1101</v>
      </c>
      <c r="E131" s="18" t="s">
        <v>628</v>
      </c>
      <c r="F131" s="18" t="s">
        <v>78</v>
      </c>
      <c r="G131" s="18" t="s">
        <v>79</v>
      </c>
      <c r="H131" s="18">
        <v>20</v>
      </c>
      <c r="I131" s="18">
        <v>-0.78</v>
      </c>
      <c r="J131" s="18">
        <v>19.22</v>
      </c>
      <c r="K131" s="18" t="s">
        <v>1102</v>
      </c>
      <c r="L131" s="18" t="s">
        <v>81</v>
      </c>
      <c r="M131" s="18" t="s">
        <v>1103</v>
      </c>
      <c r="N131" s="18" t="s">
        <v>630</v>
      </c>
      <c r="O131" s="18" t="s">
        <v>1095</v>
      </c>
    </row>
    <row r="132" spans="1:15" x14ac:dyDescent="0.2">
      <c r="A132" s="19">
        <v>42690</v>
      </c>
      <c r="B132" s="20">
        <v>0.54262731481481474</v>
      </c>
      <c r="C132" s="18" t="s">
        <v>621</v>
      </c>
      <c r="D132" s="18" t="s">
        <v>1101</v>
      </c>
      <c r="E132" s="18" t="s">
        <v>976</v>
      </c>
      <c r="F132" s="18" t="s">
        <v>78</v>
      </c>
      <c r="G132" s="18" t="s">
        <v>79</v>
      </c>
      <c r="H132" s="18">
        <v>20</v>
      </c>
      <c r="K132" s="18" t="s">
        <v>1102</v>
      </c>
      <c r="L132" s="18" t="s">
        <v>81</v>
      </c>
      <c r="M132" s="18" t="s">
        <v>1103</v>
      </c>
    </row>
    <row r="133" spans="1:15" x14ac:dyDescent="0.2">
      <c r="A133" s="19">
        <v>42690</v>
      </c>
      <c r="B133" s="20">
        <v>0.76842592592592596</v>
      </c>
      <c r="C133" s="18" t="s">
        <v>621</v>
      </c>
      <c r="D133" s="18" t="s">
        <v>319</v>
      </c>
      <c r="E133" s="18" t="s">
        <v>628</v>
      </c>
      <c r="F133" s="18" t="s">
        <v>78</v>
      </c>
      <c r="G133" s="18" t="s">
        <v>79</v>
      </c>
      <c r="H133" s="18">
        <v>20</v>
      </c>
      <c r="I133" s="18">
        <v>-0.78</v>
      </c>
      <c r="J133" s="18">
        <v>19.22</v>
      </c>
      <c r="K133" s="18" t="s">
        <v>320</v>
      </c>
      <c r="L133" s="18" t="s">
        <v>81</v>
      </c>
      <c r="M133" s="18" t="s">
        <v>1104</v>
      </c>
      <c r="N133" s="18" t="s">
        <v>630</v>
      </c>
      <c r="O133" s="18" t="s">
        <v>1095</v>
      </c>
    </row>
    <row r="134" spans="1:15" x14ac:dyDescent="0.2">
      <c r="A134" s="19">
        <v>42690</v>
      </c>
      <c r="B134" s="20">
        <v>0.76842592592592596</v>
      </c>
      <c r="C134" s="18" t="s">
        <v>621</v>
      </c>
      <c r="D134" s="18" t="s">
        <v>319</v>
      </c>
      <c r="E134" s="18" t="s">
        <v>976</v>
      </c>
      <c r="F134" s="18" t="s">
        <v>78</v>
      </c>
      <c r="G134" s="18" t="s">
        <v>79</v>
      </c>
      <c r="H134" s="18">
        <v>20</v>
      </c>
      <c r="K134" s="18" t="s">
        <v>320</v>
      </c>
      <c r="L134" s="18" t="s">
        <v>81</v>
      </c>
      <c r="M134" s="18" t="s">
        <v>1104</v>
      </c>
    </row>
    <row r="135" spans="1:15" x14ac:dyDescent="0.2">
      <c r="A135" s="19">
        <v>42690</v>
      </c>
      <c r="B135" s="20">
        <v>0.826238425925926</v>
      </c>
      <c r="C135" s="18" t="s">
        <v>621</v>
      </c>
      <c r="D135" s="18" t="s">
        <v>819</v>
      </c>
      <c r="E135" s="18" t="s">
        <v>628</v>
      </c>
      <c r="F135" s="18" t="s">
        <v>78</v>
      </c>
      <c r="G135" s="18" t="s">
        <v>79</v>
      </c>
      <c r="H135" s="18">
        <v>20</v>
      </c>
      <c r="I135" s="18">
        <v>-0.78</v>
      </c>
      <c r="J135" s="18">
        <v>19.22</v>
      </c>
      <c r="K135" s="18" t="s">
        <v>820</v>
      </c>
      <c r="L135" s="18" t="s">
        <v>81</v>
      </c>
      <c r="M135" s="18" t="s">
        <v>1105</v>
      </c>
      <c r="N135" s="18" t="s">
        <v>630</v>
      </c>
      <c r="O135" s="18" t="s">
        <v>1095</v>
      </c>
    </row>
    <row r="136" spans="1:15" x14ac:dyDescent="0.2">
      <c r="A136" s="19">
        <v>42690</v>
      </c>
      <c r="B136" s="20">
        <v>0.826238425925926</v>
      </c>
      <c r="C136" s="18" t="s">
        <v>621</v>
      </c>
      <c r="D136" s="18" t="s">
        <v>819</v>
      </c>
      <c r="E136" s="18" t="s">
        <v>976</v>
      </c>
      <c r="F136" s="18" t="s">
        <v>78</v>
      </c>
      <c r="G136" s="18" t="s">
        <v>79</v>
      </c>
      <c r="H136" s="18">
        <v>20</v>
      </c>
      <c r="K136" s="18" t="s">
        <v>820</v>
      </c>
      <c r="L136" s="18" t="s">
        <v>81</v>
      </c>
      <c r="M136" s="18" t="s">
        <v>1105</v>
      </c>
    </row>
    <row r="137" spans="1:15" x14ac:dyDescent="0.2">
      <c r="A137" s="19">
        <v>42690</v>
      </c>
      <c r="B137" s="20">
        <v>0.85870370370370364</v>
      </c>
      <c r="C137" s="18" t="s">
        <v>621</v>
      </c>
      <c r="D137" s="18" t="s">
        <v>745</v>
      </c>
      <c r="E137" s="18" t="s">
        <v>628</v>
      </c>
      <c r="F137" s="18" t="s">
        <v>78</v>
      </c>
      <c r="G137" s="18" t="s">
        <v>79</v>
      </c>
      <c r="H137" s="18">
        <v>20</v>
      </c>
      <c r="I137" s="18">
        <v>-0.78</v>
      </c>
      <c r="J137" s="18">
        <v>19.22</v>
      </c>
      <c r="K137" s="18" t="s">
        <v>746</v>
      </c>
      <c r="L137" s="18" t="s">
        <v>81</v>
      </c>
      <c r="M137" s="18" t="s">
        <v>1106</v>
      </c>
      <c r="N137" s="18" t="s">
        <v>630</v>
      </c>
      <c r="O137" s="18" t="s">
        <v>1095</v>
      </c>
    </row>
    <row r="138" spans="1:15" x14ac:dyDescent="0.2">
      <c r="A138" s="19">
        <v>42690</v>
      </c>
      <c r="B138" s="20">
        <v>0.85870370370370364</v>
      </c>
      <c r="C138" s="18" t="s">
        <v>621</v>
      </c>
      <c r="D138" s="18" t="s">
        <v>745</v>
      </c>
      <c r="E138" s="18" t="s">
        <v>976</v>
      </c>
      <c r="F138" s="18" t="s">
        <v>78</v>
      </c>
      <c r="G138" s="18" t="s">
        <v>79</v>
      </c>
      <c r="H138" s="18">
        <v>20</v>
      </c>
      <c r="K138" s="18" t="s">
        <v>746</v>
      </c>
      <c r="L138" s="18" t="s">
        <v>81</v>
      </c>
      <c r="M138" s="18" t="s">
        <v>1106</v>
      </c>
    </row>
    <row r="139" spans="1:15" x14ac:dyDescent="0.2">
      <c r="A139" s="19">
        <v>42690</v>
      </c>
      <c r="B139" s="20">
        <v>0.89185185185185178</v>
      </c>
      <c r="C139" s="18" t="s">
        <v>621</v>
      </c>
      <c r="D139" s="18" t="s">
        <v>714</v>
      </c>
      <c r="E139" s="18" t="s">
        <v>628</v>
      </c>
      <c r="F139" s="18" t="s">
        <v>78</v>
      </c>
      <c r="G139" s="18" t="s">
        <v>79</v>
      </c>
      <c r="H139" s="18">
        <v>12</v>
      </c>
      <c r="I139" s="18">
        <v>-0.55000000000000004</v>
      </c>
      <c r="J139" s="18">
        <v>11.45</v>
      </c>
      <c r="K139" s="18" t="s">
        <v>715</v>
      </c>
      <c r="L139" s="18" t="s">
        <v>81</v>
      </c>
      <c r="M139" s="18" t="s">
        <v>1107</v>
      </c>
      <c r="N139" s="18" t="s">
        <v>630</v>
      </c>
      <c r="O139" s="18" t="s">
        <v>1108</v>
      </c>
    </row>
    <row r="140" spans="1:15" x14ac:dyDescent="0.2">
      <c r="A140" s="19">
        <v>42690</v>
      </c>
      <c r="B140" s="20">
        <v>0.89185185185185178</v>
      </c>
      <c r="C140" s="18" t="s">
        <v>621</v>
      </c>
      <c r="D140" s="18" t="s">
        <v>714</v>
      </c>
      <c r="E140" s="18" t="s">
        <v>976</v>
      </c>
      <c r="F140" s="18" t="s">
        <v>78</v>
      </c>
      <c r="G140" s="18" t="s">
        <v>79</v>
      </c>
      <c r="H140" s="18">
        <v>12</v>
      </c>
      <c r="K140" s="18" t="s">
        <v>715</v>
      </c>
      <c r="L140" s="18" t="s">
        <v>81</v>
      </c>
      <c r="M140" s="18" t="s">
        <v>1107</v>
      </c>
    </row>
    <row r="141" spans="1:15" x14ac:dyDescent="0.2">
      <c r="A141" s="19">
        <v>42690</v>
      </c>
      <c r="B141" s="20">
        <v>0.95562499999999995</v>
      </c>
      <c r="C141" s="18" t="s">
        <v>621</v>
      </c>
      <c r="D141" s="18" t="s">
        <v>110</v>
      </c>
      <c r="E141" s="18" t="s">
        <v>628</v>
      </c>
      <c r="F141" s="18" t="s">
        <v>78</v>
      </c>
      <c r="G141" s="18" t="s">
        <v>79</v>
      </c>
      <c r="H141" s="18">
        <v>10</v>
      </c>
      <c r="I141" s="18">
        <v>-0.49</v>
      </c>
      <c r="J141" s="18">
        <v>9.51</v>
      </c>
      <c r="K141" s="18" t="s">
        <v>111</v>
      </c>
      <c r="L141" s="18" t="s">
        <v>81</v>
      </c>
      <c r="M141" s="18" t="s">
        <v>1109</v>
      </c>
      <c r="N141" s="18" t="s">
        <v>630</v>
      </c>
      <c r="O141" s="18" t="s">
        <v>1110</v>
      </c>
    </row>
    <row r="142" spans="1:15" x14ac:dyDescent="0.2">
      <c r="A142" s="19">
        <v>42690</v>
      </c>
      <c r="B142" s="20">
        <v>0.95562499999999995</v>
      </c>
      <c r="C142" s="18" t="s">
        <v>621</v>
      </c>
      <c r="D142" s="18" t="s">
        <v>110</v>
      </c>
      <c r="E142" s="18" t="s">
        <v>976</v>
      </c>
      <c r="F142" s="18" t="s">
        <v>78</v>
      </c>
      <c r="G142" s="18" t="s">
        <v>79</v>
      </c>
      <c r="H142" s="18">
        <v>10</v>
      </c>
      <c r="K142" s="18" t="s">
        <v>111</v>
      </c>
      <c r="L142" s="18" t="s">
        <v>81</v>
      </c>
      <c r="M142" s="18" t="s">
        <v>1109</v>
      </c>
    </row>
    <row r="143" spans="1:15" x14ac:dyDescent="0.2">
      <c r="A143" s="19">
        <v>42691</v>
      </c>
      <c r="B143" s="20">
        <v>0.73168981481481488</v>
      </c>
      <c r="C143" s="18" t="s">
        <v>621</v>
      </c>
      <c r="D143" s="18" t="s">
        <v>319</v>
      </c>
      <c r="E143" s="18" t="s">
        <v>628</v>
      </c>
      <c r="F143" s="18" t="s">
        <v>78</v>
      </c>
      <c r="G143" s="18" t="s">
        <v>79</v>
      </c>
      <c r="H143" s="18">
        <v>4</v>
      </c>
      <c r="I143" s="18">
        <v>-0.32</v>
      </c>
      <c r="J143" s="18">
        <v>3.68</v>
      </c>
      <c r="K143" s="18" t="s">
        <v>320</v>
      </c>
      <c r="L143" s="18" t="s">
        <v>81</v>
      </c>
      <c r="M143" s="18" t="s">
        <v>1111</v>
      </c>
      <c r="N143" s="18" t="s">
        <v>630</v>
      </c>
      <c r="O143" s="18" t="s">
        <v>1108</v>
      </c>
    </row>
    <row r="144" spans="1:15" x14ac:dyDescent="0.2">
      <c r="A144" s="19">
        <v>42691</v>
      </c>
      <c r="B144" s="20">
        <v>0.73168981481481488</v>
      </c>
      <c r="C144" s="18" t="s">
        <v>621</v>
      </c>
      <c r="D144" s="18" t="s">
        <v>319</v>
      </c>
      <c r="E144" s="18" t="s">
        <v>976</v>
      </c>
      <c r="F144" s="18" t="s">
        <v>78</v>
      </c>
      <c r="G144" s="18" t="s">
        <v>79</v>
      </c>
      <c r="H144" s="18">
        <v>4</v>
      </c>
      <c r="K144" s="18" t="s">
        <v>320</v>
      </c>
      <c r="L144" s="18" t="s">
        <v>81</v>
      </c>
      <c r="M144" s="18" t="s">
        <v>1111</v>
      </c>
    </row>
    <row r="145" spans="1:15" x14ac:dyDescent="0.2">
      <c r="A145" s="19">
        <v>42691</v>
      </c>
      <c r="B145" s="20">
        <v>0.78740740740740733</v>
      </c>
      <c r="C145" s="18" t="s">
        <v>621</v>
      </c>
      <c r="D145" s="18" t="s">
        <v>1032</v>
      </c>
      <c r="E145" s="18" t="s">
        <v>628</v>
      </c>
      <c r="F145" s="18" t="s">
        <v>78</v>
      </c>
      <c r="G145" s="18" t="s">
        <v>79</v>
      </c>
      <c r="H145" s="18">
        <v>4</v>
      </c>
      <c r="I145" s="18">
        <v>-0.32</v>
      </c>
      <c r="J145" s="18">
        <v>3.68</v>
      </c>
      <c r="K145" s="18" t="s">
        <v>1033</v>
      </c>
      <c r="L145" s="18" t="s">
        <v>81</v>
      </c>
      <c r="M145" s="18" t="s">
        <v>1112</v>
      </c>
      <c r="N145" s="18" t="s">
        <v>630</v>
      </c>
      <c r="O145" s="18" t="s">
        <v>1108</v>
      </c>
    </row>
    <row r="146" spans="1:15" x14ac:dyDescent="0.2">
      <c r="A146" s="19">
        <v>42691</v>
      </c>
      <c r="B146" s="20">
        <v>0.78740740740740733</v>
      </c>
      <c r="C146" s="18" t="s">
        <v>621</v>
      </c>
      <c r="D146" s="18" t="s">
        <v>1032</v>
      </c>
      <c r="E146" s="18" t="s">
        <v>976</v>
      </c>
      <c r="F146" s="18" t="s">
        <v>78</v>
      </c>
      <c r="G146" s="18" t="s">
        <v>79</v>
      </c>
      <c r="H146" s="18">
        <v>4</v>
      </c>
      <c r="K146" s="18" t="s">
        <v>1033</v>
      </c>
      <c r="L146" s="18" t="s">
        <v>81</v>
      </c>
      <c r="M146" s="18" t="s">
        <v>1112</v>
      </c>
    </row>
    <row r="147" spans="1:15" x14ac:dyDescent="0.2">
      <c r="A147" s="19">
        <v>42691</v>
      </c>
      <c r="B147" s="20">
        <v>0.83179398148148154</v>
      </c>
      <c r="C147" s="18" t="s">
        <v>621</v>
      </c>
      <c r="D147" s="18" t="s">
        <v>163</v>
      </c>
      <c r="E147" s="18" t="s">
        <v>628</v>
      </c>
      <c r="F147" s="18" t="s">
        <v>78</v>
      </c>
      <c r="G147" s="18" t="s">
        <v>79</v>
      </c>
      <c r="H147" s="18">
        <v>4</v>
      </c>
      <c r="I147" s="18">
        <v>-0.32</v>
      </c>
      <c r="J147" s="18">
        <v>3.68</v>
      </c>
      <c r="K147" s="18" t="s">
        <v>164</v>
      </c>
      <c r="L147" s="18" t="s">
        <v>81</v>
      </c>
      <c r="M147" s="18" t="s">
        <v>1113</v>
      </c>
      <c r="N147" s="18" t="s">
        <v>630</v>
      </c>
      <c r="O147" s="18" t="s">
        <v>1108</v>
      </c>
    </row>
    <row r="148" spans="1:15" x14ac:dyDescent="0.2">
      <c r="A148" s="19">
        <v>42691</v>
      </c>
      <c r="B148" s="20">
        <v>0.83179398148148154</v>
      </c>
      <c r="C148" s="18" t="s">
        <v>621</v>
      </c>
      <c r="D148" s="18" t="s">
        <v>163</v>
      </c>
      <c r="E148" s="18" t="s">
        <v>976</v>
      </c>
      <c r="F148" s="18" t="s">
        <v>78</v>
      </c>
      <c r="G148" s="18" t="s">
        <v>79</v>
      </c>
      <c r="H148" s="18">
        <v>4</v>
      </c>
      <c r="K148" s="18" t="s">
        <v>164</v>
      </c>
      <c r="L148" s="18" t="s">
        <v>81</v>
      </c>
      <c r="M148" s="18" t="s">
        <v>1113</v>
      </c>
    </row>
    <row r="149" spans="1:15" x14ac:dyDescent="0.2">
      <c r="A149" s="19">
        <v>42691</v>
      </c>
      <c r="B149" s="20">
        <v>0.86067129629629635</v>
      </c>
      <c r="C149" s="18" t="s">
        <v>621</v>
      </c>
      <c r="D149" s="18" t="s">
        <v>1114</v>
      </c>
      <c r="E149" s="18" t="s">
        <v>628</v>
      </c>
      <c r="F149" s="18" t="s">
        <v>78</v>
      </c>
      <c r="G149" s="18" t="s">
        <v>79</v>
      </c>
      <c r="H149" s="18">
        <v>4</v>
      </c>
      <c r="I149" s="18">
        <v>-0.32</v>
      </c>
      <c r="J149" s="18">
        <v>3.68</v>
      </c>
      <c r="L149" s="18" t="s">
        <v>81</v>
      </c>
      <c r="M149" s="18" t="s">
        <v>1115</v>
      </c>
      <c r="N149" s="18" t="s">
        <v>630</v>
      </c>
      <c r="O149" s="18" t="s">
        <v>1108</v>
      </c>
    </row>
    <row r="150" spans="1:15" x14ac:dyDescent="0.2">
      <c r="A150" s="19">
        <v>42691</v>
      </c>
      <c r="B150" s="20">
        <v>0.86067129629629635</v>
      </c>
      <c r="C150" s="18" t="s">
        <v>621</v>
      </c>
      <c r="D150" s="18" t="s">
        <v>1114</v>
      </c>
      <c r="E150" s="18" t="s">
        <v>976</v>
      </c>
      <c r="F150" s="18" t="s">
        <v>78</v>
      </c>
      <c r="G150" s="18" t="s">
        <v>79</v>
      </c>
      <c r="H150" s="18">
        <v>4</v>
      </c>
      <c r="L150" s="18" t="s">
        <v>81</v>
      </c>
      <c r="M150" s="18" t="s">
        <v>1115</v>
      </c>
    </row>
    <row r="151" spans="1:15" x14ac:dyDescent="0.2">
      <c r="A151" s="19">
        <v>42691</v>
      </c>
      <c r="B151" s="20">
        <v>0.89094907407407409</v>
      </c>
      <c r="C151" s="18" t="s">
        <v>621</v>
      </c>
      <c r="D151" s="18" t="s">
        <v>1116</v>
      </c>
      <c r="E151" s="18" t="s">
        <v>682</v>
      </c>
      <c r="F151" s="18" t="s">
        <v>78</v>
      </c>
      <c r="G151" s="18" t="s">
        <v>79</v>
      </c>
      <c r="H151" s="18">
        <v>20</v>
      </c>
      <c r="I151" s="18">
        <v>-0.78</v>
      </c>
      <c r="J151" s="18">
        <v>19.22</v>
      </c>
      <c r="K151" s="18" t="s">
        <v>1117</v>
      </c>
      <c r="L151" s="18" t="s">
        <v>81</v>
      </c>
      <c r="M151" s="18" t="s">
        <v>1118</v>
      </c>
      <c r="N151" s="18" t="s">
        <v>88</v>
      </c>
    </row>
    <row r="152" spans="1:15" x14ac:dyDescent="0.2">
      <c r="A152" s="19">
        <v>42692</v>
      </c>
      <c r="B152" s="20">
        <v>0.63836805555555554</v>
      </c>
      <c r="C152" s="18" t="s">
        <v>621</v>
      </c>
      <c r="D152" s="18" t="s">
        <v>123</v>
      </c>
      <c r="E152" s="18" t="s">
        <v>628</v>
      </c>
      <c r="F152" s="18" t="s">
        <v>78</v>
      </c>
      <c r="G152" s="18" t="s">
        <v>79</v>
      </c>
      <c r="H152" s="18">
        <v>6</v>
      </c>
      <c r="I152" s="18">
        <v>-0.37</v>
      </c>
      <c r="J152" s="18">
        <v>5.63</v>
      </c>
      <c r="K152" s="18" t="s">
        <v>124</v>
      </c>
      <c r="L152" s="18" t="s">
        <v>81</v>
      </c>
      <c r="M152" s="22" t="s">
        <v>1119</v>
      </c>
      <c r="N152" s="18" t="s">
        <v>630</v>
      </c>
      <c r="O152" s="18" t="s">
        <v>36</v>
      </c>
    </row>
    <row r="153" spans="1:15" x14ac:dyDescent="0.2">
      <c r="A153" s="19">
        <v>42692</v>
      </c>
      <c r="B153" s="20">
        <v>0.63836805555555554</v>
      </c>
      <c r="C153" s="18" t="s">
        <v>621</v>
      </c>
      <c r="D153" s="18" t="s">
        <v>123</v>
      </c>
      <c r="E153" s="18" t="s">
        <v>976</v>
      </c>
      <c r="F153" s="18" t="s">
        <v>78</v>
      </c>
      <c r="G153" s="18" t="s">
        <v>79</v>
      </c>
      <c r="H153" s="18">
        <v>6</v>
      </c>
      <c r="K153" s="18" t="s">
        <v>124</v>
      </c>
      <c r="L153" s="18" t="s">
        <v>81</v>
      </c>
      <c r="M153" s="22" t="s">
        <v>1119</v>
      </c>
    </row>
    <row r="154" spans="1:15" x14ac:dyDescent="0.2">
      <c r="A154" s="19">
        <v>42692</v>
      </c>
      <c r="B154" s="20">
        <v>0.68549768518518517</v>
      </c>
      <c r="C154" s="18" t="s">
        <v>621</v>
      </c>
      <c r="D154" s="18" t="s">
        <v>1120</v>
      </c>
      <c r="E154" s="18" t="s">
        <v>682</v>
      </c>
      <c r="F154" s="18" t="s">
        <v>78</v>
      </c>
      <c r="G154" s="18" t="s">
        <v>79</v>
      </c>
      <c r="H154" s="18">
        <v>20</v>
      </c>
      <c r="I154" s="18">
        <v>-0.78</v>
      </c>
      <c r="J154" s="18">
        <v>19.22</v>
      </c>
      <c r="K154" s="18" t="s">
        <v>1121</v>
      </c>
      <c r="L154" s="18" t="s">
        <v>81</v>
      </c>
      <c r="M154" s="18" t="s">
        <v>1122</v>
      </c>
      <c r="N154" s="18" t="s">
        <v>88</v>
      </c>
    </row>
    <row r="155" spans="1:15" x14ac:dyDescent="0.2">
      <c r="A155" s="19">
        <v>42693</v>
      </c>
      <c r="B155" s="20">
        <v>0.51559027777777777</v>
      </c>
      <c r="C155" s="18" t="s">
        <v>621</v>
      </c>
      <c r="D155" s="18" t="s">
        <v>166</v>
      </c>
      <c r="E155" s="18" t="s">
        <v>628</v>
      </c>
      <c r="F155" s="18" t="s">
        <v>78</v>
      </c>
      <c r="G155" s="18" t="s">
        <v>79</v>
      </c>
      <c r="H155" s="18">
        <v>6</v>
      </c>
      <c r="I155" s="18">
        <v>-0.37</v>
      </c>
      <c r="J155" s="18">
        <v>5.63</v>
      </c>
      <c r="K155" s="18" t="s">
        <v>167</v>
      </c>
      <c r="L155" s="18" t="s">
        <v>81</v>
      </c>
      <c r="M155" s="18" t="s">
        <v>1123</v>
      </c>
      <c r="N155" s="18" t="s">
        <v>630</v>
      </c>
      <c r="O155" s="18" t="s">
        <v>36</v>
      </c>
    </row>
    <row r="156" spans="1:15" x14ac:dyDescent="0.2">
      <c r="A156" s="19">
        <v>42693</v>
      </c>
      <c r="B156" s="20">
        <v>0.51559027777777777</v>
      </c>
      <c r="C156" s="18" t="s">
        <v>621</v>
      </c>
      <c r="D156" s="18" t="s">
        <v>166</v>
      </c>
      <c r="E156" s="18" t="s">
        <v>976</v>
      </c>
      <c r="F156" s="18" t="s">
        <v>78</v>
      </c>
      <c r="G156" s="18" t="s">
        <v>79</v>
      </c>
      <c r="H156" s="18">
        <v>6</v>
      </c>
      <c r="K156" s="18" t="s">
        <v>167</v>
      </c>
      <c r="L156" s="18" t="s">
        <v>81</v>
      </c>
      <c r="M156" s="18" t="s">
        <v>1123</v>
      </c>
    </row>
    <row r="157" spans="1:15" x14ac:dyDescent="0.2">
      <c r="A157" s="19">
        <v>42694</v>
      </c>
      <c r="B157" s="20">
        <v>0.74225694444444434</v>
      </c>
      <c r="C157" s="18" t="s">
        <v>621</v>
      </c>
      <c r="D157" s="18" t="s">
        <v>1124</v>
      </c>
      <c r="E157" s="18" t="s">
        <v>682</v>
      </c>
      <c r="F157" s="18" t="s">
        <v>78</v>
      </c>
      <c r="G157" s="18" t="s">
        <v>79</v>
      </c>
      <c r="H157" s="18">
        <v>20</v>
      </c>
      <c r="I157" s="18">
        <v>-0.78</v>
      </c>
      <c r="J157" s="18">
        <v>19.22</v>
      </c>
      <c r="K157" s="18" t="s">
        <v>1125</v>
      </c>
      <c r="L157" s="18" t="s">
        <v>81</v>
      </c>
      <c r="M157" s="18" t="s">
        <v>1126</v>
      </c>
      <c r="N157" s="18" t="s">
        <v>88</v>
      </c>
    </row>
    <row r="158" spans="1:15" x14ac:dyDescent="0.2">
      <c r="A158" s="19">
        <v>42694</v>
      </c>
      <c r="B158" s="20">
        <v>0.8130208333333333</v>
      </c>
      <c r="C158" s="18" t="s">
        <v>621</v>
      </c>
      <c r="D158" s="18" t="s">
        <v>1058</v>
      </c>
      <c r="E158" s="18" t="s">
        <v>628</v>
      </c>
      <c r="F158" s="18" t="s">
        <v>78</v>
      </c>
      <c r="G158" s="18" t="s">
        <v>79</v>
      </c>
      <c r="H158" s="18">
        <v>4</v>
      </c>
      <c r="I158" s="18">
        <v>-0.32</v>
      </c>
      <c r="J158" s="18">
        <v>3.68</v>
      </c>
      <c r="K158" s="18" t="s">
        <v>1059</v>
      </c>
      <c r="L158" s="18" t="s">
        <v>81</v>
      </c>
      <c r="M158" s="18" t="s">
        <v>1127</v>
      </c>
      <c r="N158" s="18" t="s">
        <v>630</v>
      </c>
      <c r="O158" s="18" t="s">
        <v>852</v>
      </c>
    </row>
    <row r="159" spans="1:15" x14ac:dyDescent="0.2">
      <c r="A159" s="19">
        <v>42694</v>
      </c>
      <c r="B159" s="20">
        <v>0.8130208333333333</v>
      </c>
      <c r="C159" s="18" t="s">
        <v>621</v>
      </c>
      <c r="D159" s="18" t="s">
        <v>1058</v>
      </c>
      <c r="E159" s="18" t="s">
        <v>976</v>
      </c>
      <c r="F159" s="18" t="s">
        <v>78</v>
      </c>
      <c r="G159" s="18" t="s">
        <v>79</v>
      </c>
      <c r="H159" s="18">
        <v>4</v>
      </c>
      <c r="K159" s="18" t="s">
        <v>1059</v>
      </c>
      <c r="L159" s="18" t="s">
        <v>81</v>
      </c>
      <c r="M159" s="18" t="s">
        <v>1127</v>
      </c>
    </row>
    <row r="160" spans="1:15" x14ac:dyDescent="0.2">
      <c r="A160" s="19">
        <v>42694</v>
      </c>
      <c r="B160" s="20">
        <v>0.8684722222222222</v>
      </c>
      <c r="C160" s="18" t="s">
        <v>621</v>
      </c>
      <c r="D160" s="18" t="s">
        <v>1124</v>
      </c>
      <c r="E160" s="18" t="s">
        <v>628</v>
      </c>
      <c r="F160" s="18" t="s">
        <v>78</v>
      </c>
      <c r="G160" s="18" t="s">
        <v>79</v>
      </c>
      <c r="H160" s="18">
        <v>4</v>
      </c>
      <c r="I160" s="18">
        <v>-0.32</v>
      </c>
      <c r="J160" s="18">
        <v>3.68</v>
      </c>
      <c r="K160" s="18" t="s">
        <v>1125</v>
      </c>
      <c r="L160" s="18" t="s">
        <v>81</v>
      </c>
      <c r="M160" s="18" t="s">
        <v>1128</v>
      </c>
      <c r="N160" s="18" t="s">
        <v>630</v>
      </c>
      <c r="O160" s="18" t="s">
        <v>37</v>
      </c>
    </row>
    <row r="161" spans="1:15" x14ac:dyDescent="0.2">
      <c r="A161" s="19">
        <v>42694</v>
      </c>
      <c r="B161" s="20">
        <v>0.8684722222222222</v>
      </c>
      <c r="C161" s="18" t="s">
        <v>621</v>
      </c>
      <c r="D161" s="18" t="s">
        <v>1124</v>
      </c>
      <c r="E161" s="18" t="s">
        <v>976</v>
      </c>
      <c r="F161" s="18" t="s">
        <v>78</v>
      </c>
      <c r="G161" s="18" t="s">
        <v>79</v>
      </c>
      <c r="H161" s="18">
        <v>4</v>
      </c>
      <c r="K161" s="18" t="s">
        <v>1125</v>
      </c>
      <c r="L161" s="18" t="s">
        <v>81</v>
      </c>
      <c r="M161" s="18" t="s">
        <v>1128</v>
      </c>
    </row>
    <row r="162" spans="1:15" x14ac:dyDescent="0.2">
      <c r="A162" s="19">
        <v>42694</v>
      </c>
      <c r="B162" s="20">
        <v>0.91493055555555547</v>
      </c>
      <c r="C162" s="18" t="s">
        <v>621</v>
      </c>
      <c r="D162" s="18" t="s">
        <v>458</v>
      </c>
      <c r="E162" s="18" t="s">
        <v>628</v>
      </c>
      <c r="F162" s="18" t="s">
        <v>78</v>
      </c>
      <c r="G162" s="18" t="s">
        <v>79</v>
      </c>
      <c r="H162" s="18">
        <v>40</v>
      </c>
      <c r="I162" s="18">
        <v>-1.36</v>
      </c>
      <c r="J162" s="18">
        <v>38.64</v>
      </c>
      <c r="K162" s="18" t="s">
        <v>459</v>
      </c>
      <c r="L162" s="18" t="s">
        <v>81</v>
      </c>
      <c r="M162" s="18" t="s">
        <v>1129</v>
      </c>
      <c r="N162" s="18" t="s">
        <v>630</v>
      </c>
      <c r="O162" s="18" t="s">
        <v>1095</v>
      </c>
    </row>
    <row r="163" spans="1:15" x14ac:dyDescent="0.2">
      <c r="A163" s="19">
        <v>42694</v>
      </c>
      <c r="B163" s="20">
        <v>0.91493055555555547</v>
      </c>
      <c r="C163" s="18" t="s">
        <v>621</v>
      </c>
      <c r="D163" s="18" t="s">
        <v>458</v>
      </c>
      <c r="E163" s="18" t="s">
        <v>976</v>
      </c>
      <c r="F163" s="18" t="s">
        <v>78</v>
      </c>
      <c r="G163" s="18" t="s">
        <v>79</v>
      </c>
      <c r="H163" s="18">
        <v>40</v>
      </c>
      <c r="K163" s="18" t="s">
        <v>459</v>
      </c>
      <c r="L163" s="18" t="s">
        <v>81</v>
      </c>
      <c r="M163" s="18" t="s">
        <v>1129</v>
      </c>
    </row>
    <row r="164" spans="1:15" x14ac:dyDescent="0.2">
      <c r="A164" s="19">
        <v>42695</v>
      </c>
      <c r="B164" s="20">
        <v>0.52375000000000005</v>
      </c>
      <c r="C164" s="18" t="s">
        <v>621</v>
      </c>
      <c r="D164" s="18" t="s">
        <v>345</v>
      </c>
      <c r="E164" s="18" t="s">
        <v>628</v>
      </c>
      <c r="F164" s="18" t="s">
        <v>78</v>
      </c>
      <c r="G164" s="18" t="s">
        <v>79</v>
      </c>
      <c r="H164" s="18">
        <v>12</v>
      </c>
      <c r="I164" s="18">
        <v>-0.55000000000000004</v>
      </c>
      <c r="J164" s="18">
        <v>11.45</v>
      </c>
      <c r="K164" s="18" t="s">
        <v>676</v>
      </c>
      <c r="L164" s="18" t="s">
        <v>81</v>
      </c>
      <c r="M164" s="18" t="s">
        <v>1130</v>
      </c>
      <c r="N164" s="18" t="s">
        <v>630</v>
      </c>
      <c r="O164" s="18" t="s">
        <v>36</v>
      </c>
    </row>
    <row r="165" spans="1:15" x14ac:dyDescent="0.2">
      <c r="A165" s="19">
        <v>42695</v>
      </c>
      <c r="B165" s="20">
        <v>0.52375000000000005</v>
      </c>
      <c r="C165" s="18" t="s">
        <v>621</v>
      </c>
      <c r="D165" s="18" t="s">
        <v>345</v>
      </c>
      <c r="E165" s="18" t="s">
        <v>976</v>
      </c>
      <c r="F165" s="18" t="s">
        <v>78</v>
      </c>
      <c r="G165" s="18" t="s">
        <v>79</v>
      </c>
      <c r="H165" s="18">
        <v>12</v>
      </c>
      <c r="K165" s="18" t="s">
        <v>676</v>
      </c>
      <c r="L165" s="18" t="s">
        <v>81</v>
      </c>
      <c r="M165" s="18" t="s">
        <v>1130</v>
      </c>
    </row>
    <row r="166" spans="1:15" x14ac:dyDescent="0.2">
      <c r="A166" s="19">
        <v>42695</v>
      </c>
      <c r="B166" s="20">
        <v>0.75003472222222223</v>
      </c>
      <c r="C166" s="18" t="s">
        <v>621</v>
      </c>
      <c r="D166" s="18" t="s">
        <v>240</v>
      </c>
      <c r="E166" s="18" t="s">
        <v>628</v>
      </c>
      <c r="F166" s="18" t="s">
        <v>78</v>
      </c>
      <c r="G166" s="18" t="s">
        <v>79</v>
      </c>
      <c r="H166" s="18">
        <v>4</v>
      </c>
      <c r="I166" s="18">
        <v>-0.32</v>
      </c>
      <c r="J166" s="18">
        <v>3.68</v>
      </c>
      <c r="K166" s="18" t="s">
        <v>241</v>
      </c>
      <c r="L166" s="18" t="s">
        <v>81</v>
      </c>
      <c r="M166" s="18" t="s">
        <v>1131</v>
      </c>
      <c r="N166" s="18" t="s">
        <v>630</v>
      </c>
      <c r="O166" s="18" t="s">
        <v>37</v>
      </c>
    </row>
    <row r="167" spans="1:15" x14ac:dyDescent="0.2">
      <c r="A167" s="19">
        <v>42695</v>
      </c>
      <c r="B167" s="20">
        <v>0.75003472222222223</v>
      </c>
      <c r="C167" s="18" t="s">
        <v>621</v>
      </c>
      <c r="D167" s="18" t="s">
        <v>240</v>
      </c>
      <c r="E167" s="18" t="s">
        <v>976</v>
      </c>
      <c r="F167" s="18" t="s">
        <v>78</v>
      </c>
      <c r="G167" s="18" t="s">
        <v>79</v>
      </c>
      <c r="H167" s="18">
        <v>4</v>
      </c>
      <c r="K167" s="18" t="s">
        <v>241</v>
      </c>
      <c r="L167" s="18" t="s">
        <v>81</v>
      </c>
      <c r="M167" s="18" t="s">
        <v>1131</v>
      </c>
    </row>
    <row r="168" spans="1:15" x14ac:dyDescent="0.2">
      <c r="A168" s="19">
        <v>42695</v>
      </c>
      <c r="B168" s="20">
        <v>0.77218749999999992</v>
      </c>
      <c r="C168" s="18" t="s">
        <v>621</v>
      </c>
      <c r="D168" s="18" t="s">
        <v>293</v>
      </c>
      <c r="E168" s="18" t="s">
        <v>628</v>
      </c>
      <c r="F168" s="18" t="s">
        <v>78</v>
      </c>
      <c r="G168" s="18" t="s">
        <v>79</v>
      </c>
      <c r="H168" s="18">
        <v>20</v>
      </c>
      <c r="I168" s="18">
        <v>-0.78</v>
      </c>
      <c r="J168" s="18">
        <v>19.22</v>
      </c>
      <c r="K168" s="18" t="s">
        <v>294</v>
      </c>
      <c r="L168" s="18" t="s">
        <v>81</v>
      </c>
      <c r="M168" s="18" t="s">
        <v>1132</v>
      </c>
      <c r="N168" s="18" t="s">
        <v>630</v>
      </c>
      <c r="O168" s="18" t="s">
        <v>1095</v>
      </c>
    </row>
    <row r="169" spans="1:15" x14ac:dyDescent="0.2">
      <c r="A169" s="19">
        <v>42695</v>
      </c>
      <c r="B169" s="20">
        <v>0.77218749999999992</v>
      </c>
      <c r="C169" s="18" t="s">
        <v>621</v>
      </c>
      <c r="D169" s="18" t="s">
        <v>293</v>
      </c>
      <c r="E169" s="18" t="s">
        <v>976</v>
      </c>
      <c r="F169" s="18" t="s">
        <v>78</v>
      </c>
      <c r="G169" s="18" t="s">
        <v>79</v>
      </c>
      <c r="H169" s="18">
        <v>20</v>
      </c>
      <c r="K169" s="18" t="s">
        <v>294</v>
      </c>
      <c r="L169" s="18" t="s">
        <v>81</v>
      </c>
      <c r="M169" s="18" t="s">
        <v>1132</v>
      </c>
    </row>
    <row r="170" spans="1:15" x14ac:dyDescent="0.2">
      <c r="A170" s="19">
        <v>42695</v>
      </c>
      <c r="B170" s="20">
        <v>0.78013888888888883</v>
      </c>
      <c r="C170" s="18" t="s">
        <v>621</v>
      </c>
      <c r="D170" s="18" t="s">
        <v>172</v>
      </c>
      <c r="E170" s="18" t="s">
        <v>628</v>
      </c>
      <c r="F170" s="18" t="s">
        <v>78</v>
      </c>
      <c r="G170" s="18" t="s">
        <v>79</v>
      </c>
      <c r="H170" s="18">
        <v>4</v>
      </c>
      <c r="I170" s="18">
        <v>-0.32</v>
      </c>
      <c r="J170" s="18">
        <v>3.68</v>
      </c>
      <c r="K170" s="18" t="s">
        <v>173</v>
      </c>
      <c r="L170" s="18" t="s">
        <v>81</v>
      </c>
      <c r="M170" s="18" t="s">
        <v>1133</v>
      </c>
      <c r="N170" s="18" t="s">
        <v>630</v>
      </c>
      <c r="O170" s="18" t="s">
        <v>37</v>
      </c>
    </row>
    <row r="171" spans="1:15" x14ac:dyDescent="0.2">
      <c r="A171" s="19">
        <v>42695</v>
      </c>
      <c r="B171" s="20">
        <v>0.78013888888888883</v>
      </c>
      <c r="C171" s="18" t="s">
        <v>621</v>
      </c>
      <c r="D171" s="18" t="s">
        <v>172</v>
      </c>
      <c r="E171" s="18" t="s">
        <v>976</v>
      </c>
      <c r="F171" s="18" t="s">
        <v>78</v>
      </c>
      <c r="G171" s="18" t="s">
        <v>79</v>
      </c>
      <c r="H171" s="18">
        <v>4</v>
      </c>
      <c r="K171" s="18" t="s">
        <v>173</v>
      </c>
      <c r="L171" s="18" t="s">
        <v>81</v>
      </c>
      <c r="M171" s="18" t="s">
        <v>1133</v>
      </c>
    </row>
    <row r="172" spans="1:15" x14ac:dyDescent="0.2">
      <c r="A172" s="19">
        <v>42695</v>
      </c>
      <c r="B172" s="20">
        <v>0.78973379629629636</v>
      </c>
      <c r="C172" s="18" t="s">
        <v>621</v>
      </c>
      <c r="D172" s="18" t="s">
        <v>1134</v>
      </c>
      <c r="E172" s="18" t="s">
        <v>682</v>
      </c>
      <c r="F172" s="18" t="s">
        <v>78</v>
      </c>
      <c r="G172" s="18" t="s">
        <v>79</v>
      </c>
      <c r="H172" s="18">
        <v>20</v>
      </c>
      <c r="I172" s="18">
        <v>-0.78</v>
      </c>
      <c r="J172" s="18">
        <v>19.22</v>
      </c>
      <c r="K172" s="18" t="s">
        <v>1135</v>
      </c>
      <c r="L172" s="18" t="s">
        <v>81</v>
      </c>
      <c r="M172" s="18" t="s">
        <v>1136</v>
      </c>
      <c r="N172" s="18" t="s">
        <v>88</v>
      </c>
    </row>
    <row r="173" spans="1:15" x14ac:dyDescent="0.2">
      <c r="A173" s="19">
        <v>42695</v>
      </c>
      <c r="B173" s="20">
        <v>0.79001157407407396</v>
      </c>
      <c r="C173" s="18" t="s">
        <v>621</v>
      </c>
      <c r="D173" s="18" t="s">
        <v>1134</v>
      </c>
      <c r="E173" s="18" t="s">
        <v>682</v>
      </c>
      <c r="F173" s="18" t="s">
        <v>78</v>
      </c>
      <c r="G173" s="18" t="s">
        <v>79</v>
      </c>
      <c r="H173" s="18">
        <v>20</v>
      </c>
      <c r="I173" s="18">
        <v>-0.78</v>
      </c>
      <c r="J173" s="18">
        <v>19.22</v>
      </c>
      <c r="K173" s="18" t="s">
        <v>1135</v>
      </c>
      <c r="L173" s="18" t="s">
        <v>81</v>
      </c>
      <c r="M173" s="18">
        <v>5.7409647803745E+16</v>
      </c>
      <c r="N173" s="18" t="s">
        <v>88</v>
      </c>
    </row>
    <row r="174" spans="1:15" x14ac:dyDescent="0.2">
      <c r="A174" s="19">
        <v>42695</v>
      </c>
      <c r="B174" s="20">
        <v>0.805150462962963</v>
      </c>
      <c r="C174" s="18" t="s">
        <v>621</v>
      </c>
      <c r="D174" s="18" t="s">
        <v>76</v>
      </c>
      <c r="E174" s="18" t="s">
        <v>628</v>
      </c>
      <c r="F174" s="18" t="s">
        <v>78</v>
      </c>
      <c r="G174" s="18" t="s">
        <v>79</v>
      </c>
      <c r="H174" s="18">
        <v>8</v>
      </c>
      <c r="I174" s="18">
        <v>-0.43</v>
      </c>
      <c r="J174" s="18">
        <v>7.57</v>
      </c>
      <c r="K174" s="18" t="s">
        <v>80</v>
      </c>
      <c r="L174" s="18" t="s">
        <v>81</v>
      </c>
      <c r="M174" s="18" t="s">
        <v>1138</v>
      </c>
      <c r="N174" s="18" t="s">
        <v>630</v>
      </c>
      <c r="O174" s="18" t="s">
        <v>37</v>
      </c>
    </row>
    <row r="175" spans="1:15" x14ac:dyDescent="0.2">
      <c r="A175" s="19">
        <v>42695</v>
      </c>
      <c r="B175" s="20">
        <v>0.805150462962963</v>
      </c>
      <c r="C175" s="18" t="s">
        <v>621</v>
      </c>
      <c r="D175" s="18" t="s">
        <v>76</v>
      </c>
      <c r="E175" s="18" t="s">
        <v>976</v>
      </c>
      <c r="F175" s="18" t="s">
        <v>78</v>
      </c>
      <c r="G175" s="18" t="s">
        <v>79</v>
      </c>
      <c r="H175" s="18">
        <v>8</v>
      </c>
      <c r="K175" s="18" t="s">
        <v>80</v>
      </c>
      <c r="L175" s="18" t="s">
        <v>81</v>
      </c>
      <c r="M175" s="18" t="s">
        <v>1138</v>
      </c>
    </row>
    <row r="176" spans="1:15" x14ac:dyDescent="0.2">
      <c r="A176" s="19">
        <v>42695</v>
      </c>
      <c r="B176" s="20">
        <v>0.86350694444444442</v>
      </c>
      <c r="C176" s="18" t="s">
        <v>621</v>
      </c>
      <c r="D176" s="18" t="s">
        <v>501</v>
      </c>
      <c r="E176" s="18" t="s">
        <v>628</v>
      </c>
      <c r="F176" s="18" t="s">
        <v>78</v>
      </c>
      <c r="G176" s="18" t="s">
        <v>79</v>
      </c>
      <c r="H176" s="18">
        <v>4</v>
      </c>
      <c r="I176" s="18">
        <v>-0.32</v>
      </c>
      <c r="J176" s="18">
        <v>3.68</v>
      </c>
      <c r="K176" s="18" t="s">
        <v>502</v>
      </c>
      <c r="L176" s="18" t="s">
        <v>81</v>
      </c>
      <c r="M176" s="18" t="s">
        <v>1139</v>
      </c>
      <c r="N176" s="18" t="s">
        <v>630</v>
      </c>
      <c r="O176" s="18" t="s">
        <v>37</v>
      </c>
    </row>
    <row r="177" spans="1:15" x14ac:dyDescent="0.2">
      <c r="A177" s="19">
        <v>42695</v>
      </c>
      <c r="B177" s="20">
        <v>0.86350694444444442</v>
      </c>
      <c r="C177" s="18" t="s">
        <v>621</v>
      </c>
      <c r="D177" s="18" t="s">
        <v>501</v>
      </c>
      <c r="E177" s="18" t="s">
        <v>976</v>
      </c>
      <c r="F177" s="18" t="s">
        <v>78</v>
      </c>
      <c r="G177" s="18" t="s">
        <v>79</v>
      </c>
      <c r="H177" s="18">
        <v>4</v>
      </c>
      <c r="K177" s="18" t="s">
        <v>502</v>
      </c>
      <c r="L177" s="18" t="s">
        <v>81</v>
      </c>
      <c r="M177" s="18" t="s">
        <v>1139</v>
      </c>
    </row>
    <row r="178" spans="1:15" x14ac:dyDescent="0.2">
      <c r="A178" s="19">
        <v>42695</v>
      </c>
      <c r="B178" s="20">
        <v>0.88989583333333344</v>
      </c>
      <c r="C178" s="18" t="s">
        <v>621</v>
      </c>
      <c r="D178" s="18" t="s">
        <v>102</v>
      </c>
      <c r="E178" s="18" t="s">
        <v>628</v>
      </c>
      <c r="F178" s="18" t="s">
        <v>78</v>
      </c>
      <c r="G178" s="18" t="s">
        <v>79</v>
      </c>
      <c r="H178" s="18">
        <v>4</v>
      </c>
      <c r="I178" s="18">
        <v>-0.32</v>
      </c>
      <c r="J178" s="18">
        <v>3.68</v>
      </c>
      <c r="K178" s="18" t="s">
        <v>103</v>
      </c>
      <c r="L178" s="18" t="s">
        <v>81</v>
      </c>
      <c r="M178" s="18" t="s">
        <v>1140</v>
      </c>
      <c r="N178" s="18" t="s">
        <v>630</v>
      </c>
      <c r="O178" s="18" t="s">
        <v>1108</v>
      </c>
    </row>
    <row r="179" spans="1:15" x14ac:dyDescent="0.2">
      <c r="A179" s="19">
        <v>42695</v>
      </c>
      <c r="B179" s="20">
        <v>0.88989583333333344</v>
      </c>
      <c r="C179" s="18" t="s">
        <v>621</v>
      </c>
      <c r="D179" s="18" t="s">
        <v>102</v>
      </c>
      <c r="E179" s="18" t="s">
        <v>976</v>
      </c>
      <c r="F179" s="18" t="s">
        <v>78</v>
      </c>
      <c r="G179" s="18" t="s">
        <v>79</v>
      </c>
      <c r="H179" s="18">
        <v>4</v>
      </c>
      <c r="K179" s="18" t="s">
        <v>103</v>
      </c>
      <c r="L179" s="18" t="s">
        <v>81</v>
      </c>
      <c r="M179" s="18" t="s">
        <v>1140</v>
      </c>
    </row>
    <row r="180" spans="1:15" x14ac:dyDescent="0.2">
      <c r="A180" s="19">
        <v>42696</v>
      </c>
      <c r="B180" s="20">
        <v>0.36163194444444446</v>
      </c>
      <c r="C180" s="18" t="s">
        <v>621</v>
      </c>
      <c r="D180" s="18" t="s">
        <v>1141</v>
      </c>
      <c r="E180" s="18" t="s">
        <v>628</v>
      </c>
      <c r="F180" s="18" t="s">
        <v>78</v>
      </c>
      <c r="G180" s="18" t="s">
        <v>79</v>
      </c>
      <c r="H180" s="18">
        <v>4</v>
      </c>
      <c r="I180" s="18">
        <v>-0.32</v>
      </c>
      <c r="J180" s="18">
        <v>3.68</v>
      </c>
      <c r="K180" s="18" t="s">
        <v>1142</v>
      </c>
      <c r="L180" s="18" t="s">
        <v>81</v>
      </c>
      <c r="M180" s="18" t="s">
        <v>1143</v>
      </c>
      <c r="N180" s="18" t="s">
        <v>630</v>
      </c>
      <c r="O180" s="18" t="s">
        <v>1108</v>
      </c>
    </row>
    <row r="181" spans="1:15" x14ac:dyDescent="0.2">
      <c r="A181" s="19">
        <v>42696</v>
      </c>
      <c r="B181" s="20">
        <v>0.36163194444444446</v>
      </c>
      <c r="C181" s="18" t="s">
        <v>621</v>
      </c>
      <c r="D181" s="18" t="s">
        <v>1141</v>
      </c>
      <c r="E181" s="18" t="s">
        <v>976</v>
      </c>
      <c r="F181" s="18" t="s">
        <v>78</v>
      </c>
      <c r="G181" s="18" t="s">
        <v>79</v>
      </c>
      <c r="H181" s="18">
        <v>4</v>
      </c>
      <c r="K181" s="18" t="s">
        <v>1142</v>
      </c>
      <c r="L181" s="18" t="s">
        <v>81</v>
      </c>
      <c r="M181" s="18" t="s">
        <v>1143</v>
      </c>
    </row>
    <row r="182" spans="1:15" x14ac:dyDescent="0.2">
      <c r="A182" s="19">
        <v>42696</v>
      </c>
      <c r="B182" s="20">
        <v>0.58171296296296293</v>
      </c>
      <c r="C182" s="18" t="s">
        <v>621</v>
      </c>
      <c r="D182" s="18" t="s">
        <v>234</v>
      </c>
      <c r="E182" s="18" t="s">
        <v>628</v>
      </c>
      <c r="F182" s="18" t="s">
        <v>78</v>
      </c>
      <c r="G182" s="18" t="s">
        <v>79</v>
      </c>
      <c r="H182" s="18">
        <v>6</v>
      </c>
      <c r="I182" s="18">
        <v>-0.37</v>
      </c>
      <c r="J182" s="18">
        <v>5.63</v>
      </c>
      <c r="K182" s="18" t="s">
        <v>235</v>
      </c>
      <c r="L182" s="18" t="s">
        <v>81</v>
      </c>
      <c r="M182" s="18" t="s">
        <v>1144</v>
      </c>
      <c r="N182" s="18" t="s">
        <v>630</v>
      </c>
      <c r="O182" s="18" t="s">
        <v>36</v>
      </c>
    </row>
    <row r="183" spans="1:15" x14ac:dyDescent="0.2">
      <c r="A183" s="19">
        <v>42696</v>
      </c>
      <c r="B183" s="20">
        <v>0.58171296296296293</v>
      </c>
      <c r="C183" s="18" t="s">
        <v>621</v>
      </c>
      <c r="D183" s="18" t="s">
        <v>234</v>
      </c>
      <c r="E183" s="18" t="s">
        <v>976</v>
      </c>
      <c r="F183" s="18" t="s">
        <v>78</v>
      </c>
      <c r="G183" s="18" t="s">
        <v>79</v>
      </c>
      <c r="H183" s="18">
        <v>6</v>
      </c>
      <c r="K183" s="18" t="s">
        <v>235</v>
      </c>
      <c r="L183" s="18" t="s">
        <v>81</v>
      </c>
      <c r="M183" s="18" t="s">
        <v>1144</v>
      </c>
    </row>
    <row r="184" spans="1:15" x14ac:dyDescent="0.2">
      <c r="A184" s="19">
        <v>42696</v>
      </c>
      <c r="B184" s="20">
        <v>0.68413194444444436</v>
      </c>
      <c r="C184" s="18" t="s">
        <v>621</v>
      </c>
      <c r="D184" s="18" t="s">
        <v>1009</v>
      </c>
      <c r="E184" s="18" t="s">
        <v>628</v>
      </c>
      <c r="F184" s="18" t="s">
        <v>78</v>
      </c>
      <c r="G184" s="18" t="s">
        <v>79</v>
      </c>
      <c r="H184" s="18">
        <v>6</v>
      </c>
      <c r="I184" s="18">
        <v>-0.37</v>
      </c>
      <c r="J184" s="18">
        <v>5.63</v>
      </c>
      <c r="K184" s="18" t="s">
        <v>1145</v>
      </c>
      <c r="L184" s="18" t="s">
        <v>81</v>
      </c>
      <c r="M184" s="18" t="s">
        <v>1146</v>
      </c>
      <c r="N184" s="18" t="s">
        <v>630</v>
      </c>
      <c r="O184" s="18" t="s">
        <v>36</v>
      </c>
    </row>
    <row r="185" spans="1:15" x14ac:dyDescent="0.2">
      <c r="A185" s="19">
        <v>42696</v>
      </c>
      <c r="B185" s="20">
        <v>0.68413194444444436</v>
      </c>
      <c r="C185" s="18" t="s">
        <v>621</v>
      </c>
      <c r="D185" s="18" t="s">
        <v>1009</v>
      </c>
      <c r="E185" s="18" t="s">
        <v>976</v>
      </c>
      <c r="F185" s="18" t="s">
        <v>78</v>
      </c>
      <c r="G185" s="18" t="s">
        <v>79</v>
      </c>
      <c r="H185" s="18">
        <v>6</v>
      </c>
      <c r="K185" s="18" t="s">
        <v>1145</v>
      </c>
      <c r="L185" s="18" t="s">
        <v>81</v>
      </c>
      <c r="M185" s="18" t="s">
        <v>1146</v>
      </c>
    </row>
    <row r="186" spans="1:15" x14ac:dyDescent="0.2">
      <c r="A186" s="19">
        <v>42696</v>
      </c>
      <c r="B186" s="20">
        <v>0.69284722222222228</v>
      </c>
      <c r="C186" s="18" t="s">
        <v>621</v>
      </c>
      <c r="D186" s="18" t="s">
        <v>1013</v>
      </c>
      <c r="E186" s="18" t="s">
        <v>628</v>
      </c>
      <c r="F186" s="18" t="s">
        <v>78</v>
      </c>
      <c r="G186" s="18" t="s">
        <v>79</v>
      </c>
      <c r="H186" s="18">
        <v>4</v>
      </c>
      <c r="I186" s="18">
        <v>-0.32</v>
      </c>
      <c r="J186" s="18">
        <v>3.68</v>
      </c>
      <c r="K186" s="18" t="s">
        <v>1014</v>
      </c>
      <c r="L186" s="18" t="s">
        <v>81</v>
      </c>
      <c r="M186" s="18" t="s">
        <v>1147</v>
      </c>
      <c r="N186" s="18" t="s">
        <v>630</v>
      </c>
      <c r="O186" s="18" t="s">
        <v>1108</v>
      </c>
    </row>
    <row r="187" spans="1:15" x14ac:dyDescent="0.2">
      <c r="A187" s="19">
        <v>42696</v>
      </c>
      <c r="B187" s="20">
        <v>0.69284722222222228</v>
      </c>
      <c r="C187" s="18" t="s">
        <v>621</v>
      </c>
      <c r="D187" s="18" t="s">
        <v>1013</v>
      </c>
      <c r="E187" s="18" t="s">
        <v>976</v>
      </c>
      <c r="F187" s="18" t="s">
        <v>78</v>
      </c>
      <c r="G187" s="18" t="s">
        <v>79</v>
      </c>
      <c r="H187" s="18">
        <v>4</v>
      </c>
      <c r="K187" s="18" t="s">
        <v>1014</v>
      </c>
      <c r="L187" s="18" t="s">
        <v>81</v>
      </c>
      <c r="M187" s="18" t="s">
        <v>1147</v>
      </c>
    </row>
    <row r="188" spans="1:15" x14ac:dyDescent="0.2">
      <c r="A188" s="19">
        <v>42696</v>
      </c>
      <c r="B188" s="20">
        <v>0.73589120370370376</v>
      </c>
      <c r="C188" s="18" t="s">
        <v>621</v>
      </c>
      <c r="D188" s="18" t="s">
        <v>148</v>
      </c>
      <c r="E188" s="18" t="s">
        <v>628</v>
      </c>
      <c r="F188" s="18" t="s">
        <v>78</v>
      </c>
      <c r="G188" s="18" t="s">
        <v>79</v>
      </c>
      <c r="H188" s="18">
        <v>12</v>
      </c>
      <c r="I188" s="18">
        <v>-0.55000000000000004</v>
      </c>
      <c r="J188" s="18">
        <v>11.45</v>
      </c>
      <c r="K188" s="18" t="s">
        <v>149</v>
      </c>
      <c r="L188" s="18" t="s">
        <v>81</v>
      </c>
      <c r="M188" s="18" t="s">
        <v>1148</v>
      </c>
      <c r="N188" s="18" t="s">
        <v>630</v>
      </c>
      <c r="O188" s="18" t="s">
        <v>852</v>
      </c>
    </row>
    <row r="189" spans="1:15" x14ac:dyDescent="0.2">
      <c r="A189" s="19">
        <v>42696</v>
      </c>
      <c r="B189" s="20">
        <v>0.73589120370370376</v>
      </c>
      <c r="C189" s="18" t="s">
        <v>621</v>
      </c>
      <c r="D189" s="18" t="s">
        <v>148</v>
      </c>
      <c r="E189" s="18" t="s">
        <v>976</v>
      </c>
      <c r="F189" s="18" t="s">
        <v>78</v>
      </c>
      <c r="G189" s="18" t="s">
        <v>79</v>
      </c>
      <c r="H189" s="18">
        <v>12</v>
      </c>
      <c r="K189" s="18" t="s">
        <v>149</v>
      </c>
      <c r="L189" s="18" t="s">
        <v>81</v>
      </c>
      <c r="M189" s="18" t="s">
        <v>1148</v>
      </c>
    </row>
    <row r="190" spans="1:15" x14ac:dyDescent="0.2">
      <c r="A190" s="19">
        <v>42696</v>
      </c>
      <c r="B190" s="20">
        <v>0.79028935185185178</v>
      </c>
      <c r="C190" s="18" t="s">
        <v>621</v>
      </c>
      <c r="D190" s="18" t="s">
        <v>1149</v>
      </c>
      <c r="E190" s="18" t="s">
        <v>682</v>
      </c>
      <c r="F190" s="18" t="s">
        <v>78</v>
      </c>
      <c r="G190" s="18" t="s">
        <v>79</v>
      </c>
      <c r="H190" s="18">
        <v>20</v>
      </c>
      <c r="I190" s="18">
        <v>-0.78</v>
      </c>
      <c r="J190" s="18">
        <v>19.22</v>
      </c>
      <c r="K190" s="18" t="s">
        <v>1150</v>
      </c>
      <c r="L190" s="18" t="s">
        <v>81</v>
      </c>
      <c r="M190" s="18" t="s">
        <v>1151</v>
      </c>
      <c r="N190" s="18" t="s">
        <v>88</v>
      </c>
    </row>
    <row r="191" spans="1:15" x14ac:dyDescent="0.2">
      <c r="A191" s="19">
        <v>42696</v>
      </c>
      <c r="B191" s="20">
        <v>0.7950694444444445</v>
      </c>
      <c r="C191" s="18" t="s">
        <v>621</v>
      </c>
      <c r="D191" s="18" t="s">
        <v>780</v>
      </c>
      <c r="E191" s="18" t="s">
        <v>628</v>
      </c>
      <c r="F191" s="18" t="s">
        <v>78</v>
      </c>
      <c r="G191" s="18" t="s">
        <v>79</v>
      </c>
      <c r="H191" s="18">
        <v>8</v>
      </c>
      <c r="I191" s="18">
        <v>-0.43</v>
      </c>
      <c r="J191" s="18">
        <v>7.57</v>
      </c>
      <c r="K191" s="18" t="s">
        <v>781</v>
      </c>
      <c r="L191" s="18" t="s">
        <v>81</v>
      </c>
      <c r="M191" s="18" t="s">
        <v>1152</v>
      </c>
      <c r="N191" s="18" t="s">
        <v>630</v>
      </c>
      <c r="O191" s="18" t="s">
        <v>53</v>
      </c>
    </row>
    <row r="192" spans="1:15" x14ac:dyDescent="0.2">
      <c r="A192" s="19">
        <v>42696</v>
      </c>
      <c r="B192" s="20">
        <v>0.7950694444444445</v>
      </c>
      <c r="C192" s="18" t="s">
        <v>621</v>
      </c>
      <c r="D192" s="18" t="s">
        <v>780</v>
      </c>
      <c r="E192" s="18" t="s">
        <v>976</v>
      </c>
      <c r="F192" s="18" t="s">
        <v>78</v>
      </c>
      <c r="G192" s="18" t="s">
        <v>79</v>
      </c>
      <c r="H192" s="18">
        <v>8</v>
      </c>
      <c r="K192" s="18" t="s">
        <v>781</v>
      </c>
      <c r="L192" s="18" t="s">
        <v>81</v>
      </c>
      <c r="M192" s="18" t="s">
        <v>1152</v>
      </c>
    </row>
    <row r="193" spans="1:15" x14ac:dyDescent="0.2">
      <c r="A193" s="19">
        <v>42696</v>
      </c>
      <c r="B193" s="20">
        <v>0.79818287037037028</v>
      </c>
      <c r="C193" s="18" t="s">
        <v>621</v>
      </c>
      <c r="D193" s="18" t="s">
        <v>142</v>
      </c>
      <c r="E193" s="18" t="s">
        <v>628</v>
      </c>
      <c r="F193" s="18" t="s">
        <v>78</v>
      </c>
      <c r="G193" s="18" t="s">
        <v>79</v>
      </c>
      <c r="H193" s="18">
        <v>16</v>
      </c>
      <c r="I193" s="18">
        <v>-0.66</v>
      </c>
      <c r="J193" s="18">
        <v>15.34</v>
      </c>
      <c r="K193" s="18" t="s">
        <v>143</v>
      </c>
      <c r="L193" s="18" t="s">
        <v>81</v>
      </c>
      <c r="M193" s="18" t="s">
        <v>1153</v>
      </c>
      <c r="N193" s="18" t="s">
        <v>630</v>
      </c>
      <c r="O193" s="18" t="s">
        <v>53</v>
      </c>
    </row>
    <row r="194" spans="1:15" x14ac:dyDescent="0.2">
      <c r="A194" s="19">
        <v>42696</v>
      </c>
      <c r="B194" s="20">
        <v>0.79818287037037028</v>
      </c>
      <c r="C194" s="18" t="s">
        <v>621</v>
      </c>
      <c r="D194" s="18" t="s">
        <v>142</v>
      </c>
      <c r="E194" s="18" t="s">
        <v>976</v>
      </c>
      <c r="F194" s="18" t="s">
        <v>78</v>
      </c>
      <c r="G194" s="18" t="s">
        <v>79</v>
      </c>
      <c r="H194" s="18">
        <v>16</v>
      </c>
      <c r="K194" s="18" t="s">
        <v>143</v>
      </c>
      <c r="L194" s="18" t="s">
        <v>81</v>
      </c>
      <c r="M194" s="18" t="s">
        <v>1153</v>
      </c>
    </row>
    <row r="195" spans="1:15" x14ac:dyDescent="0.2">
      <c r="A195" s="19">
        <v>42696</v>
      </c>
      <c r="B195" s="20">
        <v>0.81648148148148147</v>
      </c>
      <c r="C195" s="18" t="s">
        <v>621</v>
      </c>
      <c r="D195" s="18" t="s">
        <v>1027</v>
      </c>
      <c r="E195" s="18" t="s">
        <v>628</v>
      </c>
      <c r="F195" s="18" t="s">
        <v>78</v>
      </c>
      <c r="G195" s="18" t="s">
        <v>79</v>
      </c>
      <c r="H195" s="18">
        <v>8</v>
      </c>
      <c r="I195" s="18">
        <v>-0.43</v>
      </c>
      <c r="J195" s="18">
        <v>7.57</v>
      </c>
      <c r="K195" s="18" t="s">
        <v>1028</v>
      </c>
      <c r="L195" s="18" t="s">
        <v>81</v>
      </c>
      <c r="M195" s="18" t="s">
        <v>1154</v>
      </c>
      <c r="N195" s="18" t="s">
        <v>630</v>
      </c>
      <c r="O195" s="18" t="s">
        <v>53</v>
      </c>
    </row>
    <row r="196" spans="1:15" x14ac:dyDescent="0.2">
      <c r="A196" s="19">
        <v>42696</v>
      </c>
      <c r="B196" s="20">
        <v>0.81648148148148147</v>
      </c>
      <c r="C196" s="18" t="s">
        <v>621</v>
      </c>
      <c r="D196" s="18" t="s">
        <v>1027</v>
      </c>
      <c r="E196" s="18" t="s">
        <v>976</v>
      </c>
      <c r="F196" s="18" t="s">
        <v>78</v>
      </c>
      <c r="G196" s="18" t="s">
        <v>79</v>
      </c>
      <c r="H196" s="18">
        <v>8</v>
      </c>
      <c r="K196" s="18" t="s">
        <v>1028</v>
      </c>
      <c r="L196" s="18" t="s">
        <v>81</v>
      </c>
      <c r="M196" s="18" t="s">
        <v>1154</v>
      </c>
    </row>
    <row r="197" spans="1:15" x14ac:dyDescent="0.2">
      <c r="A197" s="19">
        <v>42696</v>
      </c>
      <c r="B197" s="20">
        <v>0.84145833333333331</v>
      </c>
      <c r="C197" s="18" t="s">
        <v>621</v>
      </c>
      <c r="D197" s="18" t="s">
        <v>145</v>
      </c>
      <c r="E197" s="18" t="s">
        <v>628</v>
      </c>
      <c r="F197" s="18" t="s">
        <v>78</v>
      </c>
      <c r="G197" s="18" t="s">
        <v>79</v>
      </c>
      <c r="H197" s="18">
        <v>8</v>
      </c>
      <c r="I197" s="18">
        <v>-0.43</v>
      </c>
      <c r="J197" s="18">
        <v>7.57</v>
      </c>
      <c r="K197" s="18" t="s">
        <v>146</v>
      </c>
      <c r="L197" s="18" t="s">
        <v>81</v>
      </c>
      <c r="M197" s="18" t="s">
        <v>1155</v>
      </c>
      <c r="N197" s="18" t="s">
        <v>630</v>
      </c>
      <c r="O197" s="18" t="s">
        <v>53</v>
      </c>
    </row>
    <row r="198" spans="1:15" x14ac:dyDescent="0.2">
      <c r="A198" s="19">
        <v>42696</v>
      </c>
      <c r="B198" s="20">
        <v>0.84145833333333331</v>
      </c>
      <c r="C198" s="18" t="s">
        <v>621</v>
      </c>
      <c r="D198" s="18" t="s">
        <v>145</v>
      </c>
      <c r="E198" s="18" t="s">
        <v>976</v>
      </c>
      <c r="F198" s="18" t="s">
        <v>78</v>
      </c>
      <c r="G198" s="18" t="s">
        <v>79</v>
      </c>
      <c r="H198" s="18">
        <v>8</v>
      </c>
      <c r="K198" s="18" t="s">
        <v>146</v>
      </c>
      <c r="L198" s="18" t="s">
        <v>81</v>
      </c>
      <c r="M198" s="18" t="s">
        <v>1155</v>
      </c>
    </row>
    <row r="199" spans="1:15" x14ac:dyDescent="0.2">
      <c r="A199" s="19">
        <v>42696</v>
      </c>
      <c r="B199" s="20">
        <v>0.97812500000000002</v>
      </c>
      <c r="C199" s="18" t="s">
        <v>621</v>
      </c>
      <c r="D199" s="18" t="s">
        <v>133</v>
      </c>
      <c r="E199" s="18" t="s">
        <v>628</v>
      </c>
      <c r="F199" s="18" t="s">
        <v>78</v>
      </c>
      <c r="G199" s="18" t="s">
        <v>79</v>
      </c>
      <c r="H199" s="18">
        <v>4</v>
      </c>
      <c r="I199" s="18">
        <v>-0.32</v>
      </c>
      <c r="J199" s="18">
        <v>3.68</v>
      </c>
      <c r="K199" s="18" t="s">
        <v>134</v>
      </c>
      <c r="L199" s="18" t="s">
        <v>81</v>
      </c>
      <c r="M199" s="18" t="s">
        <v>1156</v>
      </c>
      <c r="N199" s="18" t="s">
        <v>630</v>
      </c>
      <c r="O199" s="18" t="s">
        <v>53</v>
      </c>
    </row>
    <row r="200" spans="1:15" x14ac:dyDescent="0.2">
      <c r="A200" s="19">
        <v>42696</v>
      </c>
      <c r="B200" s="20">
        <v>0.97812500000000002</v>
      </c>
      <c r="C200" s="18" t="s">
        <v>621</v>
      </c>
      <c r="D200" s="18" t="s">
        <v>133</v>
      </c>
      <c r="E200" s="18" t="s">
        <v>976</v>
      </c>
      <c r="F200" s="18" t="s">
        <v>78</v>
      </c>
      <c r="G200" s="18" t="s">
        <v>79</v>
      </c>
      <c r="H200" s="18">
        <v>4</v>
      </c>
      <c r="K200" s="18" t="s">
        <v>134</v>
      </c>
      <c r="L200" s="18" t="s">
        <v>81</v>
      </c>
      <c r="M200" s="18" t="s">
        <v>1156</v>
      </c>
    </row>
    <row r="201" spans="1:15" x14ac:dyDescent="0.2">
      <c r="A201" s="19">
        <v>42697</v>
      </c>
      <c r="B201" s="20">
        <v>0.41560185185185183</v>
      </c>
      <c r="C201" s="18" t="s">
        <v>621</v>
      </c>
      <c r="D201" s="18" t="s">
        <v>145</v>
      </c>
      <c r="E201" s="18" t="s">
        <v>628</v>
      </c>
      <c r="F201" s="18" t="s">
        <v>78</v>
      </c>
      <c r="G201" s="18" t="s">
        <v>79</v>
      </c>
      <c r="H201" s="18">
        <v>4</v>
      </c>
      <c r="I201" s="18">
        <v>-0.32</v>
      </c>
      <c r="J201" s="18">
        <v>3.68</v>
      </c>
      <c r="K201" s="18" t="s">
        <v>146</v>
      </c>
      <c r="L201" s="18" t="s">
        <v>81</v>
      </c>
      <c r="M201" s="18" t="s">
        <v>1157</v>
      </c>
      <c r="N201" s="18" t="s">
        <v>630</v>
      </c>
      <c r="O201" s="18" t="s">
        <v>852</v>
      </c>
    </row>
    <row r="202" spans="1:15" x14ac:dyDescent="0.2">
      <c r="A202" s="19">
        <v>42697</v>
      </c>
      <c r="B202" s="20">
        <v>0.41560185185185183</v>
      </c>
      <c r="C202" s="18" t="s">
        <v>621</v>
      </c>
      <c r="D202" s="18" t="s">
        <v>145</v>
      </c>
      <c r="E202" s="18" t="s">
        <v>976</v>
      </c>
      <c r="F202" s="18" t="s">
        <v>78</v>
      </c>
      <c r="G202" s="18" t="s">
        <v>79</v>
      </c>
      <c r="H202" s="18">
        <v>4</v>
      </c>
      <c r="K202" s="18" t="s">
        <v>146</v>
      </c>
      <c r="L202" s="18" t="s">
        <v>81</v>
      </c>
      <c r="M202" s="18" t="s">
        <v>1157</v>
      </c>
    </row>
    <row r="203" spans="1:15" x14ac:dyDescent="0.2">
      <c r="A203" s="19">
        <v>42697</v>
      </c>
      <c r="B203" s="20">
        <v>0.50150462962962961</v>
      </c>
      <c r="C203" s="18" t="s">
        <v>621</v>
      </c>
      <c r="D203" s="18" t="s">
        <v>123</v>
      </c>
      <c r="E203" s="18" t="s">
        <v>628</v>
      </c>
      <c r="F203" s="18" t="s">
        <v>78</v>
      </c>
      <c r="G203" s="18" t="s">
        <v>79</v>
      </c>
      <c r="H203" s="18">
        <v>6</v>
      </c>
      <c r="I203" s="18">
        <v>-0.37</v>
      </c>
      <c r="J203" s="18">
        <v>5.63</v>
      </c>
      <c r="K203" s="18" t="s">
        <v>124</v>
      </c>
      <c r="L203" s="18" t="s">
        <v>81</v>
      </c>
      <c r="M203" s="18" t="s">
        <v>1158</v>
      </c>
      <c r="N203" s="18" t="s">
        <v>630</v>
      </c>
      <c r="O203" s="18" t="s">
        <v>36</v>
      </c>
    </row>
    <row r="204" spans="1:15" x14ac:dyDescent="0.2">
      <c r="A204" s="19">
        <v>42697</v>
      </c>
      <c r="B204" s="20">
        <v>0.50150462962962961</v>
      </c>
      <c r="C204" s="18" t="s">
        <v>621</v>
      </c>
      <c r="D204" s="18" t="s">
        <v>123</v>
      </c>
      <c r="E204" s="18" t="s">
        <v>976</v>
      </c>
      <c r="F204" s="18" t="s">
        <v>78</v>
      </c>
      <c r="G204" s="18" t="s">
        <v>79</v>
      </c>
      <c r="H204" s="18">
        <v>6</v>
      </c>
      <c r="K204" s="18" t="s">
        <v>124</v>
      </c>
      <c r="L204" s="18" t="s">
        <v>81</v>
      </c>
      <c r="M204" s="18" t="s">
        <v>1158</v>
      </c>
    </row>
    <row r="205" spans="1:15" x14ac:dyDescent="0.2">
      <c r="A205" s="19">
        <v>42697</v>
      </c>
      <c r="B205" s="20">
        <v>0.59954861111111113</v>
      </c>
      <c r="C205" s="18" t="s">
        <v>621</v>
      </c>
      <c r="D205" s="18" t="s">
        <v>795</v>
      </c>
      <c r="E205" s="18" t="s">
        <v>682</v>
      </c>
      <c r="F205" s="18" t="s">
        <v>78</v>
      </c>
      <c r="G205" s="18" t="s">
        <v>79</v>
      </c>
      <c r="H205" s="18">
        <v>30</v>
      </c>
      <c r="I205" s="18">
        <v>-1.07</v>
      </c>
      <c r="J205" s="18">
        <v>28.93</v>
      </c>
      <c r="K205" s="18" t="s">
        <v>796</v>
      </c>
      <c r="L205" s="18" t="s">
        <v>81</v>
      </c>
      <c r="M205" s="18" t="s">
        <v>1159</v>
      </c>
      <c r="N205" s="18" t="s">
        <v>88</v>
      </c>
    </row>
    <row r="206" spans="1:15" x14ac:dyDescent="0.2">
      <c r="A206" s="19">
        <v>42697</v>
      </c>
      <c r="B206" s="20">
        <v>0.60611111111111116</v>
      </c>
      <c r="C206" s="18" t="s">
        <v>621</v>
      </c>
      <c r="D206" s="18" t="s">
        <v>795</v>
      </c>
      <c r="E206" s="18" t="s">
        <v>628</v>
      </c>
      <c r="F206" s="18" t="s">
        <v>78</v>
      </c>
      <c r="G206" s="18" t="s">
        <v>79</v>
      </c>
      <c r="H206" s="18">
        <v>8</v>
      </c>
      <c r="I206" s="18">
        <v>-0.43</v>
      </c>
      <c r="J206" s="18">
        <v>7.57</v>
      </c>
      <c r="K206" s="18" t="s">
        <v>796</v>
      </c>
      <c r="L206" s="18" t="s">
        <v>81</v>
      </c>
      <c r="M206" s="18" t="s">
        <v>1160</v>
      </c>
      <c r="N206" s="18" t="s">
        <v>630</v>
      </c>
      <c r="O206" s="18" t="s">
        <v>1108</v>
      </c>
    </row>
    <row r="207" spans="1:15" x14ac:dyDescent="0.2">
      <c r="A207" s="19">
        <v>42697</v>
      </c>
      <c r="B207" s="20">
        <v>0.60611111111111116</v>
      </c>
      <c r="C207" s="18" t="s">
        <v>621</v>
      </c>
      <c r="D207" s="18" t="s">
        <v>795</v>
      </c>
      <c r="E207" s="18" t="s">
        <v>976</v>
      </c>
      <c r="F207" s="18" t="s">
        <v>78</v>
      </c>
      <c r="G207" s="18" t="s">
        <v>79</v>
      </c>
      <c r="H207" s="18">
        <v>8</v>
      </c>
      <c r="K207" s="18" t="s">
        <v>796</v>
      </c>
      <c r="L207" s="18" t="s">
        <v>81</v>
      </c>
      <c r="M207" s="18" t="s">
        <v>1160</v>
      </c>
    </row>
    <row r="208" spans="1:15" x14ac:dyDescent="0.2">
      <c r="A208" s="19">
        <v>42697</v>
      </c>
      <c r="B208" s="20">
        <v>0.85991898148148149</v>
      </c>
      <c r="C208" s="18" t="s">
        <v>621</v>
      </c>
      <c r="D208" s="18" t="s">
        <v>819</v>
      </c>
      <c r="E208" s="18" t="s">
        <v>628</v>
      </c>
      <c r="F208" s="18" t="s">
        <v>78</v>
      </c>
      <c r="G208" s="18" t="s">
        <v>79</v>
      </c>
      <c r="H208" s="18">
        <v>8</v>
      </c>
      <c r="I208" s="18">
        <v>-0.43</v>
      </c>
      <c r="J208" s="18">
        <v>7.57</v>
      </c>
      <c r="K208" s="18" t="s">
        <v>820</v>
      </c>
      <c r="L208" s="18" t="s">
        <v>81</v>
      </c>
      <c r="M208" s="18" t="s">
        <v>1161</v>
      </c>
      <c r="N208" s="18" t="s">
        <v>630</v>
      </c>
      <c r="O208" s="18" t="s">
        <v>1108</v>
      </c>
    </row>
    <row r="209" spans="1:15" x14ac:dyDescent="0.2">
      <c r="A209" s="19">
        <v>42697</v>
      </c>
      <c r="B209" s="20">
        <v>0.85991898148148149</v>
      </c>
      <c r="C209" s="18" t="s">
        <v>621</v>
      </c>
      <c r="D209" s="18" t="s">
        <v>819</v>
      </c>
      <c r="E209" s="18" t="s">
        <v>976</v>
      </c>
      <c r="F209" s="18" t="s">
        <v>78</v>
      </c>
      <c r="G209" s="18" t="s">
        <v>79</v>
      </c>
      <c r="H209" s="18">
        <v>8</v>
      </c>
      <c r="K209" s="18" t="s">
        <v>820</v>
      </c>
      <c r="L209" s="18" t="s">
        <v>81</v>
      </c>
      <c r="M209" s="18" t="s">
        <v>1161</v>
      </c>
    </row>
    <row r="210" spans="1:15" x14ac:dyDescent="0.2">
      <c r="A210" s="19">
        <v>42697</v>
      </c>
      <c r="B210" s="20">
        <v>0.87774305555555554</v>
      </c>
      <c r="C210" s="18" t="s">
        <v>621</v>
      </c>
      <c r="D210" s="18" t="s">
        <v>1162</v>
      </c>
      <c r="E210" s="18" t="s">
        <v>682</v>
      </c>
      <c r="F210" s="18" t="s">
        <v>78</v>
      </c>
      <c r="G210" s="18" t="s">
        <v>79</v>
      </c>
      <c r="H210" s="18">
        <v>20</v>
      </c>
      <c r="I210" s="18">
        <v>-0.78</v>
      </c>
      <c r="J210" s="18">
        <v>19.22</v>
      </c>
      <c r="K210" s="18" t="s">
        <v>1163</v>
      </c>
      <c r="L210" s="18" t="s">
        <v>81</v>
      </c>
      <c r="M210" s="18" t="s">
        <v>1164</v>
      </c>
      <c r="N210" s="18" t="s">
        <v>88</v>
      </c>
    </row>
    <row r="211" spans="1:15" x14ac:dyDescent="0.2">
      <c r="A211" s="19">
        <v>42697</v>
      </c>
      <c r="B211" s="20">
        <v>0.90901620370370362</v>
      </c>
      <c r="C211" s="18" t="s">
        <v>621</v>
      </c>
      <c r="D211" s="18" t="s">
        <v>110</v>
      </c>
      <c r="E211" s="18" t="s">
        <v>628</v>
      </c>
      <c r="F211" s="18" t="s">
        <v>78</v>
      </c>
      <c r="G211" s="18" t="s">
        <v>79</v>
      </c>
      <c r="H211" s="18">
        <v>10</v>
      </c>
      <c r="I211" s="18">
        <v>-0.49</v>
      </c>
      <c r="J211" s="18">
        <v>9.51</v>
      </c>
      <c r="K211" s="18" t="s">
        <v>111</v>
      </c>
      <c r="L211" s="18" t="s">
        <v>81</v>
      </c>
      <c r="M211" s="18" t="s">
        <v>1165</v>
      </c>
      <c r="N211" s="18" t="s">
        <v>630</v>
      </c>
      <c r="O211" s="18" t="s">
        <v>1110</v>
      </c>
    </row>
    <row r="212" spans="1:15" x14ac:dyDescent="0.2">
      <c r="A212" s="19">
        <v>42697</v>
      </c>
      <c r="B212" s="20">
        <v>0.90901620370370362</v>
      </c>
      <c r="C212" s="18" t="s">
        <v>621</v>
      </c>
      <c r="D212" s="18" t="s">
        <v>110</v>
      </c>
      <c r="E212" s="18" t="s">
        <v>976</v>
      </c>
      <c r="F212" s="18" t="s">
        <v>78</v>
      </c>
      <c r="G212" s="18" t="s">
        <v>79</v>
      </c>
      <c r="H212" s="18">
        <v>10</v>
      </c>
      <c r="K212" s="18" t="s">
        <v>111</v>
      </c>
      <c r="L212" s="18" t="s">
        <v>81</v>
      </c>
      <c r="M212" s="18" t="s">
        <v>1165</v>
      </c>
    </row>
    <row r="213" spans="1:15" x14ac:dyDescent="0.2">
      <c r="A213" s="19">
        <v>42698</v>
      </c>
      <c r="B213" s="20">
        <v>0.33908564814814812</v>
      </c>
      <c r="C213" s="18" t="s">
        <v>621</v>
      </c>
      <c r="D213" s="18" t="s">
        <v>290</v>
      </c>
      <c r="E213" s="18" t="s">
        <v>628</v>
      </c>
      <c r="F213" s="18" t="s">
        <v>78</v>
      </c>
      <c r="G213" s="18" t="s">
        <v>79</v>
      </c>
      <c r="H213" s="18">
        <v>4</v>
      </c>
      <c r="I213" s="18">
        <v>-0.32</v>
      </c>
      <c r="J213" s="18">
        <v>3.68</v>
      </c>
      <c r="K213" s="18" t="s">
        <v>291</v>
      </c>
      <c r="L213" s="18" t="s">
        <v>81</v>
      </c>
      <c r="M213" s="18" t="s">
        <v>1166</v>
      </c>
      <c r="N213" s="18" t="s">
        <v>630</v>
      </c>
      <c r="O213" s="18" t="s">
        <v>1108</v>
      </c>
    </row>
    <row r="214" spans="1:15" x14ac:dyDescent="0.2">
      <c r="A214" s="19">
        <v>42698</v>
      </c>
      <c r="B214" s="20">
        <v>0.33908564814814812</v>
      </c>
      <c r="C214" s="18" t="s">
        <v>621</v>
      </c>
      <c r="D214" s="18" t="s">
        <v>290</v>
      </c>
      <c r="E214" s="18" t="s">
        <v>976</v>
      </c>
      <c r="F214" s="18" t="s">
        <v>78</v>
      </c>
      <c r="G214" s="18" t="s">
        <v>79</v>
      </c>
      <c r="H214" s="18">
        <v>4</v>
      </c>
      <c r="K214" s="18" t="s">
        <v>291</v>
      </c>
      <c r="L214" s="18" t="s">
        <v>81</v>
      </c>
      <c r="M214" s="18" t="s">
        <v>1166</v>
      </c>
    </row>
    <row r="215" spans="1:15" x14ac:dyDescent="0.2">
      <c r="A215" s="19">
        <v>42698</v>
      </c>
      <c r="B215" s="20">
        <v>0.53482638888888889</v>
      </c>
      <c r="C215" s="18" t="s">
        <v>621</v>
      </c>
      <c r="D215" s="18" t="s">
        <v>1167</v>
      </c>
      <c r="E215" s="18" t="s">
        <v>848</v>
      </c>
      <c r="F215" s="18" t="s">
        <v>78</v>
      </c>
      <c r="G215" s="18" t="s">
        <v>79</v>
      </c>
      <c r="H215" s="18">
        <v>-30.4</v>
      </c>
      <c r="I215" s="18">
        <v>0</v>
      </c>
      <c r="J215" s="18">
        <v>-30.4</v>
      </c>
      <c r="K215" s="18" t="s">
        <v>1168</v>
      </c>
      <c r="L215" s="18" t="s">
        <v>1168</v>
      </c>
      <c r="M215" s="18" t="s">
        <v>1169</v>
      </c>
      <c r="N215" s="18" t="s">
        <v>88</v>
      </c>
    </row>
    <row r="216" spans="1:15" x14ac:dyDescent="0.2">
      <c r="A216" s="19">
        <v>42698</v>
      </c>
      <c r="B216" s="20">
        <v>0.74028935185185185</v>
      </c>
      <c r="C216" s="18" t="s">
        <v>621</v>
      </c>
      <c r="D216" s="18" t="s">
        <v>714</v>
      </c>
      <c r="E216" s="18" t="s">
        <v>628</v>
      </c>
      <c r="F216" s="18" t="s">
        <v>78</v>
      </c>
      <c r="G216" s="18" t="s">
        <v>79</v>
      </c>
      <c r="H216" s="18">
        <v>12</v>
      </c>
      <c r="I216" s="18">
        <v>-0.55000000000000004</v>
      </c>
      <c r="J216" s="18">
        <v>11.45</v>
      </c>
      <c r="K216" s="18" t="s">
        <v>715</v>
      </c>
      <c r="L216" s="18" t="s">
        <v>81</v>
      </c>
      <c r="M216" s="18" t="s">
        <v>1170</v>
      </c>
      <c r="N216" s="18" t="s">
        <v>630</v>
      </c>
      <c r="O216" s="18" t="s">
        <v>1108</v>
      </c>
    </row>
    <row r="217" spans="1:15" x14ac:dyDescent="0.2">
      <c r="A217" s="19">
        <v>42698</v>
      </c>
      <c r="B217" s="20">
        <v>0.74028935185185185</v>
      </c>
      <c r="C217" s="18" t="s">
        <v>621</v>
      </c>
      <c r="D217" s="18" t="s">
        <v>714</v>
      </c>
      <c r="E217" s="18" t="s">
        <v>976</v>
      </c>
      <c r="F217" s="18" t="s">
        <v>78</v>
      </c>
      <c r="G217" s="18" t="s">
        <v>79</v>
      </c>
      <c r="H217" s="18">
        <v>12</v>
      </c>
      <c r="K217" s="18" t="s">
        <v>715</v>
      </c>
      <c r="L217" s="18" t="s">
        <v>81</v>
      </c>
      <c r="M217" s="18" t="s">
        <v>1170</v>
      </c>
    </row>
    <row r="218" spans="1:15" x14ac:dyDescent="0.2">
      <c r="A218" s="19">
        <v>42698</v>
      </c>
      <c r="B218" s="20">
        <v>0.84082175925925917</v>
      </c>
      <c r="C218" s="18" t="s">
        <v>621</v>
      </c>
      <c r="D218" s="18" t="s">
        <v>1171</v>
      </c>
      <c r="E218" s="18" t="s">
        <v>628</v>
      </c>
      <c r="F218" s="18" t="s">
        <v>78</v>
      </c>
      <c r="G218" s="18" t="s">
        <v>79</v>
      </c>
      <c r="H218" s="18">
        <v>15</v>
      </c>
      <c r="I218" s="18">
        <v>-0.64</v>
      </c>
      <c r="J218" s="18">
        <v>14.36</v>
      </c>
      <c r="K218" s="18" t="s">
        <v>1172</v>
      </c>
      <c r="L218" s="18" t="s">
        <v>81</v>
      </c>
      <c r="M218" s="18" t="s">
        <v>1173</v>
      </c>
      <c r="N218" s="18" t="s">
        <v>630</v>
      </c>
      <c r="O218" s="18" t="s">
        <v>54</v>
      </c>
    </row>
    <row r="219" spans="1:15" x14ac:dyDescent="0.2">
      <c r="A219" s="19">
        <v>42698</v>
      </c>
      <c r="B219" s="20">
        <v>0.84082175925925917</v>
      </c>
      <c r="C219" s="18" t="s">
        <v>621</v>
      </c>
      <c r="D219" s="18" t="s">
        <v>1171</v>
      </c>
      <c r="E219" s="18" t="s">
        <v>976</v>
      </c>
      <c r="F219" s="18" t="s">
        <v>78</v>
      </c>
      <c r="G219" s="18" t="s">
        <v>79</v>
      </c>
      <c r="H219" s="18">
        <v>15</v>
      </c>
      <c r="K219" s="18" t="s">
        <v>1172</v>
      </c>
      <c r="L219" s="18" t="s">
        <v>81</v>
      </c>
      <c r="M219" s="18" t="s">
        <v>1173</v>
      </c>
    </row>
    <row r="220" spans="1:15" x14ac:dyDescent="0.2">
      <c r="A220" s="19">
        <v>42699</v>
      </c>
      <c r="B220" s="20">
        <v>0.37912037037037033</v>
      </c>
      <c r="C220" s="18" t="s">
        <v>621</v>
      </c>
      <c r="D220" s="18" t="s">
        <v>184</v>
      </c>
      <c r="E220" s="18" t="s">
        <v>628</v>
      </c>
      <c r="F220" s="18" t="s">
        <v>78</v>
      </c>
      <c r="G220" s="18" t="s">
        <v>79</v>
      </c>
      <c r="H220" s="18">
        <v>6</v>
      </c>
      <c r="I220" s="18">
        <v>-0.37</v>
      </c>
      <c r="J220" s="18">
        <v>5.63</v>
      </c>
      <c r="K220" s="18" t="s">
        <v>185</v>
      </c>
      <c r="L220" s="18" t="s">
        <v>81</v>
      </c>
      <c r="M220" s="18" t="s">
        <v>1174</v>
      </c>
      <c r="N220" s="18" t="s">
        <v>630</v>
      </c>
      <c r="O220" s="18" t="s">
        <v>36</v>
      </c>
    </row>
    <row r="221" spans="1:15" x14ac:dyDescent="0.2">
      <c r="A221" s="19">
        <v>42699</v>
      </c>
      <c r="B221" s="20">
        <v>0.37912037037037033</v>
      </c>
      <c r="C221" s="18" t="s">
        <v>621</v>
      </c>
      <c r="D221" s="18" t="s">
        <v>184</v>
      </c>
      <c r="E221" s="18" t="s">
        <v>976</v>
      </c>
      <c r="F221" s="18" t="s">
        <v>78</v>
      </c>
      <c r="G221" s="18" t="s">
        <v>79</v>
      </c>
      <c r="H221" s="18">
        <v>6</v>
      </c>
      <c r="K221" s="18" t="s">
        <v>185</v>
      </c>
      <c r="L221" s="18" t="s">
        <v>81</v>
      </c>
      <c r="M221" s="18" t="s">
        <v>1174</v>
      </c>
    </row>
    <row r="222" spans="1:15" x14ac:dyDescent="0.2">
      <c r="A222" s="19">
        <v>42699</v>
      </c>
      <c r="B222" s="20">
        <v>0.47195601851851854</v>
      </c>
      <c r="C222" s="18" t="s">
        <v>621</v>
      </c>
      <c r="D222" s="18" t="s">
        <v>1001</v>
      </c>
      <c r="E222" s="18" t="s">
        <v>628</v>
      </c>
      <c r="F222" s="18" t="s">
        <v>78</v>
      </c>
      <c r="G222" s="18" t="s">
        <v>79</v>
      </c>
      <c r="H222" s="18">
        <v>20</v>
      </c>
      <c r="I222" s="18">
        <v>-0.78</v>
      </c>
      <c r="J222" s="18">
        <v>19.22</v>
      </c>
      <c r="K222" s="18" t="s">
        <v>1002</v>
      </c>
      <c r="L222" s="18" t="s">
        <v>81</v>
      </c>
      <c r="M222" s="22" t="s">
        <v>1175</v>
      </c>
      <c r="N222" s="18" t="s">
        <v>630</v>
      </c>
      <c r="O222" s="18" t="s">
        <v>1095</v>
      </c>
    </row>
    <row r="223" spans="1:15" x14ac:dyDescent="0.2">
      <c r="A223" s="19">
        <v>42699</v>
      </c>
      <c r="B223" s="20">
        <v>0.47195601851851854</v>
      </c>
      <c r="C223" s="18" t="s">
        <v>621</v>
      </c>
      <c r="D223" s="18" t="s">
        <v>1001</v>
      </c>
      <c r="E223" s="18" t="s">
        <v>976</v>
      </c>
      <c r="F223" s="18" t="s">
        <v>78</v>
      </c>
      <c r="G223" s="18" t="s">
        <v>79</v>
      </c>
      <c r="H223" s="18">
        <v>20</v>
      </c>
      <c r="K223" s="18" t="s">
        <v>1002</v>
      </c>
      <c r="L223" s="18" t="s">
        <v>81</v>
      </c>
      <c r="M223" s="22" t="s">
        <v>1175</v>
      </c>
    </row>
    <row r="224" spans="1:15" x14ac:dyDescent="0.2">
      <c r="A224" s="19">
        <v>42699</v>
      </c>
      <c r="B224" s="20">
        <v>0.48024305555555552</v>
      </c>
      <c r="C224" s="18" t="s">
        <v>621</v>
      </c>
      <c r="D224" s="18" t="s">
        <v>1176</v>
      </c>
      <c r="E224" s="18" t="s">
        <v>623</v>
      </c>
      <c r="F224" s="18" t="s">
        <v>78</v>
      </c>
      <c r="G224" s="18" t="s">
        <v>79</v>
      </c>
      <c r="H224" s="18">
        <v>-31.99</v>
      </c>
      <c r="I224" s="18">
        <v>0</v>
      </c>
      <c r="J224" s="18">
        <v>-31.99</v>
      </c>
      <c r="K224" s="18" t="s">
        <v>1177</v>
      </c>
      <c r="L224" s="18" t="s">
        <v>1177</v>
      </c>
      <c r="M224" s="18" t="s">
        <v>1178</v>
      </c>
      <c r="N224" s="18" t="s">
        <v>88</v>
      </c>
    </row>
    <row r="225" spans="1:15" x14ac:dyDescent="0.2">
      <c r="A225" s="19">
        <v>42699</v>
      </c>
      <c r="B225" s="20">
        <v>0.48024305555555552</v>
      </c>
      <c r="C225" s="18" t="s">
        <v>621</v>
      </c>
      <c r="D225" s="18" t="s">
        <v>1176</v>
      </c>
      <c r="E225" s="18" t="s">
        <v>976</v>
      </c>
      <c r="F225" s="18" t="s">
        <v>78</v>
      </c>
      <c r="G225" s="18" t="s">
        <v>79</v>
      </c>
      <c r="H225" s="18">
        <v>31.99</v>
      </c>
      <c r="K225" s="18" t="s">
        <v>1177</v>
      </c>
      <c r="L225" s="18" t="s">
        <v>1177</v>
      </c>
      <c r="M225" s="18" t="s">
        <v>1178</v>
      </c>
      <c r="O225" t="s">
        <v>1179</v>
      </c>
    </row>
    <row r="226" spans="1:15" x14ac:dyDescent="0.2">
      <c r="A226" s="19">
        <v>42699</v>
      </c>
      <c r="B226" s="20">
        <v>0.48024305555555552</v>
      </c>
      <c r="C226" s="18" t="s">
        <v>621</v>
      </c>
      <c r="D226" s="18" t="s">
        <v>1176</v>
      </c>
      <c r="E226" s="18" t="s">
        <v>976</v>
      </c>
      <c r="F226" s="18" t="s">
        <v>78</v>
      </c>
      <c r="G226" s="18" t="s">
        <v>79</v>
      </c>
      <c r="H226" s="18">
        <v>31.99</v>
      </c>
      <c r="K226" s="18" t="s">
        <v>1177</v>
      </c>
      <c r="L226" s="18" t="s">
        <v>1177</v>
      </c>
      <c r="M226" s="18" t="s">
        <v>1178</v>
      </c>
    </row>
    <row r="227" spans="1:15" x14ac:dyDescent="0.2">
      <c r="A227" s="19">
        <v>42699</v>
      </c>
      <c r="B227" s="20">
        <v>0.708125</v>
      </c>
      <c r="C227" s="18" t="s">
        <v>621</v>
      </c>
      <c r="D227" s="18" t="s">
        <v>1180</v>
      </c>
      <c r="E227" s="18" t="s">
        <v>628</v>
      </c>
      <c r="F227" s="18" t="s">
        <v>78</v>
      </c>
      <c r="G227" s="18" t="s">
        <v>79</v>
      </c>
      <c r="H227" s="18">
        <v>40</v>
      </c>
      <c r="I227" s="18">
        <v>-1.36</v>
      </c>
      <c r="J227" s="18">
        <v>38.64</v>
      </c>
      <c r="K227" s="18" t="s">
        <v>1181</v>
      </c>
      <c r="L227" s="18" t="s">
        <v>81</v>
      </c>
      <c r="M227" s="18" t="s">
        <v>1182</v>
      </c>
      <c r="N227" s="18" t="s">
        <v>630</v>
      </c>
      <c r="O227" s="18" t="s">
        <v>1095</v>
      </c>
    </row>
    <row r="228" spans="1:15" x14ac:dyDescent="0.2">
      <c r="A228" s="19">
        <v>42699</v>
      </c>
      <c r="B228" s="20">
        <v>0.708125</v>
      </c>
      <c r="C228" s="18" t="s">
        <v>621</v>
      </c>
      <c r="D228" s="18" t="s">
        <v>1180</v>
      </c>
      <c r="E228" s="18" t="s">
        <v>976</v>
      </c>
      <c r="F228" s="18" t="s">
        <v>78</v>
      </c>
      <c r="G228" s="18" t="s">
        <v>79</v>
      </c>
      <c r="H228" s="18">
        <v>40</v>
      </c>
      <c r="K228" s="18" t="s">
        <v>1181</v>
      </c>
      <c r="L228" s="18" t="s">
        <v>81</v>
      </c>
      <c r="M228" s="18" t="s">
        <v>1182</v>
      </c>
    </row>
    <row r="229" spans="1:15" x14ac:dyDescent="0.2">
      <c r="A229" s="19">
        <v>42699</v>
      </c>
      <c r="B229" s="20">
        <v>0.72615740740740742</v>
      </c>
      <c r="C229" s="18" t="s">
        <v>621</v>
      </c>
      <c r="D229" s="18" t="s">
        <v>1183</v>
      </c>
      <c r="E229" s="18" t="s">
        <v>628</v>
      </c>
      <c r="F229" s="18" t="s">
        <v>78</v>
      </c>
      <c r="G229" s="18" t="s">
        <v>79</v>
      </c>
      <c r="H229" s="18">
        <v>20</v>
      </c>
      <c r="I229" s="18">
        <v>-0.78</v>
      </c>
      <c r="J229" s="18">
        <v>19.22</v>
      </c>
      <c r="K229" s="18" t="s">
        <v>1184</v>
      </c>
      <c r="L229" s="18" t="s">
        <v>81</v>
      </c>
      <c r="M229" s="18" t="s">
        <v>1185</v>
      </c>
      <c r="N229" s="18" t="s">
        <v>630</v>
      </c>
      <c r="O229" s="18" t="s">
        <v>1095</v>
      </c>
    </row>
    <row r="230" spans="1:15" x14ac:dyDescent="0.2">
      <c r="A230" s="19">
        <v>42699</v>
      </c>
      <c r="B230" s="20">
        <v>0.72615740740740742</v>
      </c>
      <c r="C230" s="18" t="s">
        <v>621</v>
      </c>
      <c r="D230" s="18" t="s">
        <v>1183</v>
      </c>
      <c r="E230" s="18" t="s">
        <v>976</v>
      </c>
      <c r="F230" s="18" t="s">
        <v>78</v>
      </c>
      <c r="G230" s="18" t="s">
        <v>79</v>
      </c>
      <c r="H230" s="18">
        <v>20</v>
      </c>
      <c r="K230" s="18" t="s">
        <v>1184</v>
      </c>
      <c r="L230" s="18" t="s">
        <v>81</v>
      </c>
      <c r="M230" s="18" t="s">
        <v>1185</v>
      </c>
    </row>
    <row r="231" spans="1:15" x14ac:dyDescent="0.2">
      <c r="A231" s="19">
        <v>42699</v>
      </c>
      <c r="B231" s="20">
        <v>0.75100694444444438</v>
      </c>
      <c r="C231" s="18" t="s">
        <v>621</v>
      </c>
      <c r="D231" s="18" t="s">
        <v>139</v>
      </c>
      <c r="E231" s="18" t="s">
        <v>628</v>
      </c>
      <c r="F231" s="18" t="s">
        <v>78</v>
      </c>
      <c r="G231" s="18" t="s">
        <v>79</v>
      </c>
      <c r="H231" s="18">
        <v>8</v>
      </c>
      <c r="I231" s="18">
        <v>-0.43</v>
      </c>
      <c r="J231" s="18">
        <v>7.57</v>
      </c>
      <c r="K231" s="18" t="s">
        <v>140</v>
      </c>
      <c r="L231" s="18" t="s">
        <v>81</v>
      </c>
      <c r="M231" s="18" t="s">
        <v>1186</v>
      </c>
      <c r="N231" s="18" t="s">
        <v>630</v>
      </c>
      <c r="O231" s="18" t="s">
        <v>852</v>
      </c>
    </row>
    <row r="232" spans="1:15" x14ac:dyDescent="0.2">
      <c r="A232" s="19">
        <v>42699</v>
      </c>
      <c r="B232" s="20">
        <v>0.75100694444444438</v>
      </c>
      <c r="C232" s="18" t="s">
        <v>621</v>
      </c>
      <c r="D232" s="18" t="s">
        <v>139</v>
      </c>
      <c r="E232" s="18" t="s">
        <v>976</v>
      </c>
      <c r="F232" s="18" t="s">
        <v>78</v>
      </c>
      <c r="G232" s="18" t="s">
        <v>79</v>
      </c>
      <c r="H232" s="18">
        <v>8</v>
      </c>
      <c r="K232" s="18" t="s">
        <v>140</v>
      </c>
      <c r="L232" s="18" t="s">
        <v>81</v>
      </c>
      <c r="M232" s="18" t="s">
        <v>1186</v>
      </c>
    </row>
    <row r="233" spans="1:15" x14ac:dyDescent="0.2">
      <c r="A233" s="19">
        <v>42699</v>
      </c>
      <c r="B233" s="20">
        <v>0.80118055555555545</v>
      </c>
      <c r="C233" s="18" t="s">
        <v>621</v>
      </c>
      <c r="D233" s="18" t="s">
        <v>151</v>
      </c>
      <c r="E233" s="18" t="s">
        <v>628</v>
      </c>
      <c r="F233" s="18" t="s">
        <v>78</v>
      </c>
      <c r="G233" s="18" t="s">
        <v>79</v>
      </c>
      <c r="H233" s="18">
        <v>6</v>
      </c>
      <c r="I233" s="18">
        <v>-0.37</v>
      </c>
      <c r="J233" s="18">
        <v>5.63</v>
      </c>
      <c r="K233" s="18" t="s">
        <v>152</v>
      </c>
      <c r="L233" s="18" t="s">
        <v>81</v>
      </c>
      <c r="M233" s="18" t="s">
        <v>1187</v>
      </c>
      <c r="N233" s="18" t="s">
        <v>630</v>
      </c>
      <c r="O233" s="18" t="s">
        <v>36</v>
      </c>
    </row>
    <row r="234" spans="1:15" x14ac:dyDescent="0.2">
      <c r="A234" s="19">
        <v>42699</v>
      </c>
      <c r="B234" s="20">
        <v>0.80118055555555545</v>
      </c>
      <c r="C234" s="18" t="s">
        <v>621</v>
      </c>
      <c r="D234" s="18" t="s">
        <v>151</v>
      </c>
      <c r="E234" s="18" t="s">
        <v>976</v>
      </c>
      <c r="F234" s="18" t="s">
        <v>78</v>
      </c>
      <c r="G234" s="18" t="s">
        <v>79</v>
      </c>
      <c r="H234" s="18">
        <v>6</v>
      </c>
      <c r="K234" s="18" t="s">
        <v>152</v>
      </c>
      <c r="L234" s="18" t="s">
        <v>81</v>
      </c>
      <c r="M234" s="18" t="s">
        <v>1187</v>
      </c>
    </row>
    <row r="235" spans="1:15" x14ac:dyDescent="0.2">
      <c r="A235" s="19">
        <v>42699</v>
      </c>
      <c r="B235" s="20">
        <v>0.81554398148148144</v>
      </c>
      <c r="C235" s="18" t="s">
        <v>621</v>
      </c>
      <c r="D235" s="18" t="s">
        <v>92</v>
      </c>
      <c r="E235" s="18" t="s">
        <v>628</v>
      </c>
      <c r="F235" s="18" t="s">
        <v>78</v>
      </c>
      <c r="G235" s="18" t="s">
        <v>79</v>
      </c>
      <c r="H235" s="18">
        <v>6</v>
      </c>
      <c r="I235" s="18">
        <v>-0.37</v>
      </c>
      <c r="J235" s="18">
        <v>5.63</v>
      </c>
      <c r="K235" s="18" t="s">
        <v>93</v>
      </c>
      <c r="L235" s="18" t="s">
        <v>81</v>
      </c>
      <c r="M235" s="18" t="s">
        <v>1188</v>
      </c>
      <c r="N235" s="18" t="s">
        <v>630</v>
      </c>
      <c r="O235" s="18" t="s">
        <v>36</v>
      </c>
    </row>
    <row r="236" spans="1:15" x14ac:dyDescent="0.2">
      <c r="A236" s="19">
        <v>42699</v>
      </c>
      <c r="B236" s="20">
        <v>0.81554398148148144</v>
      </c>
      <c r="C236" s="18" t="s">
        <v>621</v>
      </c>
      <c r="D236" s="18" t="s">
        <v>92</v>
      </c>
      <c r="E236" s="18" t="s">
        <v>976</v>
      </c>
      <c r="F236" s="18" t="s">
        <v>78</v>
      </c>
      <c r="G236" s="18" t="s">
        <v>79</v>
      </c>
      <c r="H236" s="18">
        <v>6</v>
      </c>
      <c r="K236" s="18" t="s">
        <v>93</v>
      </c>
      <c r="L236" s="18" t="s">
        <v>81</v>
      </c>
      <c r="M236" s="18" t="s">
        <v>1188</v>
      </c>
    </row>
    <row r="237" spans="1:15" x14ac:dyDescent="0.2">
      <c r="A237" s="19">
        <v>42700</v>
      </c>
      <c r="B237" s="20">
        <v>0.85524305555555558</v>
      </c>
      <c r="C237" s="18" t="s">
        <v>621</v>
      </c>
      <c r="D237" s="18" t="s">
        <v>825</v>
      </c>
      <c r="E237" s="18" t="s">
        <v>628</v>
      </c>
      <c r="F237" s="18" t="s">
        <v>78</v>
      </c>
      <c r="G237" s="18" t="s">
        <v>79</v>
      </c>
      <c r="H237" s="18">
        <v>40</v>
      </c>
      <c r="I237" s="18">
        <v>-1.36</v>
      </c>
      <c r="J237" s="18">
        <v>38.64</v>
      </c>
      <c r="K237" s="18" t="s">
        <v>826</v>
      </c>
      <c r="L237" s="18" t="s">
        <v>81</v>
      </c>
      <c r="M237" s="18" t="s">
        <v>1189</v>
      </c>
      <c r="N237" s="18" t="s">
        <v>630</v>
      </c>
      <c r="O237" s="18" t="s">
        <v>1095</v>
      </c>
    </row>
    <row r="238" spans="1:15" x14ac:dyDescent="0.2">
      <c r="A238" s="19">
        <v>42700</v>
      </c>
      <c r="B238" s="20">
        <v>0.85524305555555558</v>
      </c>
      <c r="C238" s="18" t="s">
        <v>621</v>
      </c>
      <c r="D238" s="18" t="s">
        <v>825</v>
      </c>
      <c r="E238" s="18" t="s">
        <v>976</v>
      </c>
      <c r="F238" s="18" t="s">
        <v>78</v>
      </c>
      <c r="G238" s="18" t="s">
        <v>79</v>
      </c>
      <c r="H238" s="18">
        <v>40</v>
      </c>
      <c r="K238" s="18" t="s">
        <v>826</v>
      </c>
      <c r="L238" s="18" t="s">
        <v>81</v>
      </c>
      <c r="M238" s="18" t="s">
        <v>1189</v>
      </c>
    </row>
    <row r="239" spans="1:15" x14ac:dyDescent="0.2">
      <c r="A239" s="19">
        <v>42701</v>
      </c>
      <c r="B239" s="20">
        <v>1.4467592592592593E-2</v>
      </c>
      <c r="C239" s="18" t="s">
        <v>621</v>
      </c>
      <c r="D239" s="18" t="s">
        <v>1124</v>
      </c>
      <c r="E239" s="18" t="s">
        <v>628</v>
      </c>
      <c r="F239" s="18" t="s">
        <v>78</v>
      </c>
      <c r="G239" s="18" t="s">
        <v>79</v>
      </c>
      <c r="H239" s="18">
        <v>4</v>
      </c>
      <c r="I239" s="18">
        <v>-0.32</v>
      </c>
      <c r="J239" s="18">
        <v>3.68</v>
      </c>
      <c r="K239" s="18" t="s">
        <v>1125</v>
      </c>
      <c r="L239" s="18" t="s">
        <v>81</v>
      </c>
      <c r="M239" s="18" t="s">
        <v>1190</v>
      </c>
      <c r="N239" s="18" t="s">
        <v>630</v>
      </c>
      <c r="O239" s="18" t="s">
        <v>37</v>
      </c>
    </row>
    <row r="240" spans="1:15" x14ac:dyDescent="0.2">
      <c r="A240" s="19">
        <v>42701</v>
      </c>
      <c r="B240" s="20">
        <v>1.4467592592592593E-2</v>
      </c>
      <c r="C240" s="18" t="s">
        <v>621</v>
      </c>
      <c r="D240" s="18" t="s">
        <v>1124</v>
      </c>
      <c r="E240" s="18" t="s">
        <v>976</v>
      </c>
      <c r="F240" s="18" t="s">
        <v>78</v>
      </c>
      <c r="G240" s="18" t="s">
        <v>79</v>
      </c>
      <c r="H240" s="18">
        <v>4</v>
      </c>
      <c r="K240" s="18" t="s">
        <v>1125</v>
      </c>
      <c r="L240" s="18" t="s">
        <v>81</v>
      </c>
      <c r="M240" s="18" t="s">
        <v>1190</v>
      </c>
    </row>
    <row r="241" spans="1:15" x14ac:dyDescent="0.2">
      <c r="A241" s="19">
        <v>42701</v>
      </c>
      <c r="B241" s="20">
        <v>0.79675925925925928</v>
      </c>
      <c r="C241" s="18" t="s">
        <v>621</v>
      </c>
      <c r="D241" s="18" t="s">
        <v>1191</v>
      </c>
      <c r="E241" s="18" t="s">
        <v>682</v>
      </c>
      <c r="F241" s="18" t="s">
        <v>78</v>
      </c>
      <c r="G241" s="18" t="s">
        <v>79</v>
      </c>
      <c r="H241" s="18">
        <v>20</v>
      </c>
      <c r="I241" s="18">
        <v>-0.78</v>
      </c>
      <c r="J241" s="18">
        <v>19.22</v>
      </c>
      <c r="K241" s="18" t="s">
        <v>1192</v>
      </c>
      <c r="L241" s="18" t="s">
        <v>81</v>
      </c>
      <c r="M241" s="18" t="s">
        <v>1193</v>
      </c>
      <c r="N241" s="18" t="s">
        <v>88</v>
      </c>
    </row>
    <row r="242" spans="1:15" x14ac:dyDescent="0.2">
      <c r="A242" s="19">
        <v>42701</v>
      </c>
      <c r="B242" s="20">
        <v>0.80069444444444438</v>
      </c>
      <c r="C242" s="18" t="s">
        <v>621</v>
      </c>
      <c r="D242" s="18" t="s">
        <v>1191</v>
      </c>
      <c r="E242" s="18" t="s">
        <v>628</v>
      </c>
      <c r="F242" s="18" t="s">
        <v>78</v>
      </c>
      <c r="G242" s="18" t="s">
        <v>79</v>
      </c>
      <c r="H242" s="18">
        <v>4</v>
      </c>
      <c r="I242" s="18">
        <v>-0.32</v>
      </c>
      <c r="J242" s="18">
        <v>3.68</v>
      </c>
      <c r="K242" s="18" t="s">
        <v>1192</v>
      </c>
      <c r="L242" s="18" t="s">
        <v>81</v>
      </c>
      <c r="M242" s="18" t="s">
        <v>1194</v>
      </c>
      <c r="N242" s="18" t="s">
        <v>630</v>
      </c>
      <c r="O242" s="18" t="s">
        <v>37</v>
      </c>
    </row>
    <row r="243" spans="1:15" x14ac:dyDescent="0.2">
      <c r="A243" s="19">
        <v>42701</v>
      </c>
      <c r="B243" s="20">
        <v>0.80069444444444438</v>
      </c>
      <c r="C243" s="18" t="s">
        <v>621</v>
      </c>
      <c r="D243" s="18" t="s">
        <v>1191</v>
      </c>
      <c r="E243" s="18" t="s">
        <v>976</v>
      </c>
      <c r="F243" s="18" t="s">
        <v>78</v>
      </c>
      <c r="G243" s="18" t="s">
        <v>79</v>
      </c>
      <c r="H243" s="18">
        <v>4</v>
      </c>
      <c r="K243" s="18" t="s">
        <v>1192</v>
      </c>
      <c r="L243" s="18" t="s">
        <v>81</v>
      </c>
      <c r="M243" s="18" t="s">
        <v>1194</v>
      </c>
    </row>
    <row r="244" spans="1:15" x14ac:dyDescent="0.2">
      <c r="A244" s="19">
        <v>42702</v>
      </c>
      <c r="B244" s="20">
        <v>0.32644675925925926</v>
      </c>
      <c r="C244" s="18" t="s">
        <v>621</v>
      </c>
      <c r="D244" s="18" t="s">
        <v>1195</v>
      </c>
      <c r="E244" s="18" t="s">
        <v>682</v>
      </c>
      <c r="F244" s="18" t="s">
        <v>78</v>
      </c>
      <c r="G244" s="18" t="s">
        <v>79</v>
      </c>
      <c r="H244" s="18">
        <v>20</v>
      </c>
      <c r="I244" s="18">
        <v>-0.78</v>
      </c>
      <c r="J244" s="18">
        <v>19.22</v>
      </c>
      <c r="K244" s="18" t="s">
        <v>1196</v>
      </c>
      <c r="L244" s="18" t="s">
        <v>81</v>
      </c>
      <c r="M244" s="18" t="s">
        <v>1197</v>
      </c>
      <c r="N244" s="18" t="s">
        <v>88</v>
      </c>
    </row>
    <row r="245" spans="1:15" x14ac:dyDescent="0.2">
      <c r="A245" s="19">
        <v>42702</v>
      </c>
      <c r="B245" s="20">
        <v>0.47020833333333334</v>
      </c>
      <c r="C245" s="18" t="s">
        <v>621</v>
      </c>
      <c r="D245" s="18" t="s">
        <v>178</v>
      </c>
      <c r="E245" s="18" t="s">
        <v>628</v>
      </c>
      <c r="F245" s="18" t="s">
        <v>78</v>
      </c>
      <c r="G245" s="18" t="s">
        <v>79</v>
      </c>
      <c r="H245" s="18">
        <v>12</v>
      </c>
      <c r="I245" s="18">
        <v>-0.55000000000000004</v>
      </c>
      <c r="J245" s="18">
        <v>11.45</v>
      </c>
      <c r="K245" s="18" t="s">
        <v>179</v>
      </c>
      <c r="L245" s="18" t="s">
        <v>81</v>
      </c>
      <c r="M245" s="18" t="s">
        <v>1198</v>
      </c>
      <c r="N245" s="18" t="s">
        <v>630</v>
      </c>
      <c r="O245" s="18" t="s">
        <v>37</v>
      </c>
    </row>
    <row r="246" spans="1:15" x14ac:dyDescent="0.2">
      <c r="A246" s="19">
        <v>42702</v>
      </c>
      <c r="B246" s="20">
        <v>0.47020833333333334</v>
      </c>
      <c r="C246" s="18" t="s">
        <v>621</v>
      </c>
      <c r="D246" s="18" t="s">
        <v>178</v>
      </c>
      <c r="E246" s="18" t="s">
        <v>976</v>
      </c>
      <c r="F246" s="18" t="s">
        <v>78</v>
      </c>
      <c r="G246" s="18" t="s">
        <v>79</v>
      </c>
      <c r="H246" s="18">
        <v>12</v>
      </c>
      <c r="K246" s="18" t="s">
        <v>179</v>
      </c>
      <c r="L246" s="18" t="s">
        <v>81</v>
      </c>
      <c r="M246" s="18" t="s">
        <v>1198</v>
      </c>
    </row>
    <row r="247" spans="1:15" x14ac:dyDescent="0.2">
      <c r="A247" s="19">
        <v>42702</v>
      </c>
      <c r="B247" s="20">
        <v>0.76710648148148142</v>
      </c>
      <c r="C247" s="18" t="s">
        <v>621</v>
      </c>
      <c r="D247" s="18" t="s">
        <v>163</v>
      </c>
      <c r="E247" s="18" t="s">
        <v>628</v>
      </c>
      <c r="F247" s="18" t="s">
        <v>78</v>
      </c>
      <c r="G247" s="18" t="s">
        <v>79</v>
      </c>
      <c r="H247" s="18">
        <v>4</v>
      </c>
      <c r="I247" s="18">
        <v>-0.32</v>
      </c>
      <c r="J247" s="18">
        <v>3.68</v>
      </c>
      <c r="K247" s="18" t="s">
        <v>164</v>
      </c>
      <c r="L247" s="18" t="s">
        <v>81</v>
      </c>
      <c r="M247" s="18" t="s">
        <v>1199</v>
      </c>
      <c r="N247" s="18" t="s">
        <v>630</v>
      </c>
      <c r="O247" s="18" t="s">
        <v>37</v>
      </c>
    </row>
    <row r="248" spans="1:15" x14ac:dyDescent="0.2">
      <c r="A248" s="19">
        <v>42702</v>
      </c>
      <c r="B248" s="20">
        <v>0.76710648148148142</v>
      </c>
      <c r="C248" s="18" t="s">
        <v>621</v>
      </c>
      <c r="D248" s="18" t="s">
        <v>163</v>
      </c>
      <c r="E248" s="18" t="s">
        <v>976</v>
      </c>
      <c r="F248" s="18" t="s">
        <v>78</v>
      </c>
      <c r="G248" s="18" t="s">
        <v>79</v>
      </c>
      <c r="H248" s="18">
        <v>4</v>
      </c>
      <c r="K248" s="18" t="s">
        <v>164</v>
      </c>
      <c r="L248" s="18" t="s">
        <v>81</v>
      </c>
      <c r="M248" s="18" t="s">
        <v>1199</v>
      </c>
    </row>
    <row r="249" spans="1:15" x14ac:dyDescent="0.2">
      <c r="A249" s="19">
        <v>42702</v>
      </c>
      <c r="B249" s="20">
        <v>0.79260416666666667</v>
      </c>
      <c r="C249" s="18" t="s">
        <v>621</v>
      </c>
      <c r="D249" s="18" t="s">
        <v>1058</v>
      </c>
      <c r="E249" s="18" t="s">
        <v>628</v>
      </c>
      <c r="F249" s="18" t="s">
        <v>78</v>
      </c>
      <c r="G249" s="18" t="s">
        <v>79</v>
      </c>
      <c r="H249" s="18">
        <v>4</v>
      </c>
      <c r="I249" s="18">
        <v>-0.32</v>
      </c>
      <c r="J249" s="18">
        <v>3.68</v>
      </c>
      <c r="K249" s="18" t="s">
        <v>1059</v>
      </c>
      <c r="L249" s="18" t="s">
        <v>81</v>
      </c>
      <c r="M249" s="18" t="s">
        <v>1200</v>
      </c>
      <c r="N249" s="18" t="s">
        <v>630</v>
      </c>
      <c r="O249" s="18" t="s">
        <v>852</v>
      </c>
    </row>
    <row r="250" spans="1:15" x14ac:dyDescent="0.2">
      <c r="A250" s="19">
        <v>42702</v>
      </c>
      <c r="B250" s="20">
        <v>0.79260416666666667</v>
      </c>
      <c r="C250" s="18" t="s">
        <v>621</v>
      </c>
      <c r="D250" s="18" t="s">
        <v>1058</v>
      </c>
      <c r="E250" s="18" t="s">
        <v>976</v>
      </c>
      <c r="F250" s="18" t="s">
        <v>78</v>
      </c>
      <c r="G250" s="18" t="s">
        <v>79</v>
      </c>
      <c r="H250" s="18">
        <v>4</v>
      </c>
      <c r="K250" s="18" t="s">
        <v>1059</v>
      </c>
      <c r="L250" s="18" t="s">
        <v>81</v>
      </c>
      <c r="M250" s="18" t="s">
        <v>1200</v>
      </c>
    </row>
    <row r="251" spans="1:15" x14ac:dyDescent="0.2">
      <c r="A251" s="19">
        <v>42702</v>
      </c>
      <c r="B251" s="20">
        <v>0.83471064814814822</v>
      </c>
      <c r="C251" s="18" t="s">
        <v>621</v>
      </c>
      <c r="D251" s="18" t="s">
        <v>110</v>
      </c>
      <c r="E251" s="18" t="s">
        <v>628</v>
      </c>
      <c r="F251" s="18" t="s">
        <v>78</v>
      </c>
      <c r="G251" s="18" t="s">
        <v>79</v>
      </c>
      <c r="H251" s="18">
        <v>4</v>
      </c>
      <c r="I251" s="18">
        <v>-0.32</v>
      </c>
      <c r="J251" s="18">
        <v>3.68</v>
      </c>
      <c r="K251" s="18" t="s">
        <v>111</v>
      </c>
      <c r="L251" s="18" t="s">
        <v>81</v>
      </c>
      <c r="M251" s="18" t="s">
        <v>1201</v>
      </c>
      <c r="N251" s="18" t="s">
        <v>88</v>
      </c>
      <c r="O251" s="18" t="s">
        <v>852</v>
      </c>
    </row>
    <row r="252" spans="1:15" x14ac:dyDescent="0.2">
      <c r="A252" s="19">
        <v>42702</v>
      </c>
      <c r="B252" s="20">
        <v>0.83471064814814822</v>
      </c>
      <c r="C252" s="18" t="s">
        <v>621</v>
      </c>
      <c r="D252" s="18" t="s">
        <v>110</v>
      </c>
      <c r="E252" s="18" t="s">
        <v>976</v>
      </c>
      <c r="F252" s="18" t="s">
        <v>78</v>
      </c>
      <c r="G252" s="18" t="s">
        <v>79</v>
      </c>
      <c r="H252" s="18">
        <v>4</v>
      </c>
      <c r="K252" s="18" t="s">
        <v>111</v>
      </c>
      <c r="L252" s="18" t="s">
        <v>81</v>
      </c>
      <c r="M252" s="18" t="s">
        <v>1201</v>
      </c>
    </row>
    <row r="253" spans="1:15" x14ac:dyDescent="0.2">
      <c r="A253" s="19">
        <v>42702</v>
      </c>
      <c r="B253" s="20">
        <v>0.86481481481481481</v>
      </c>
      <c r="C253" s="18" t="s">
        <v>621</v>
      </c>
      <c r="D253" s="18" t="s">
        <v>1202</v>
      </c>
      <c r="E253" s="18" t="s">
        <v>628</v>
      </c>
      <c r="F253" s="18" t="s">
        <v>78</v>
      </c>
      <c r="G253" s="18" t="s">
        <v>79</v>
      </c>
      <c r="H253" s="18">
        <v>20</v>
      </c>
      <c r="I253" s="18">
        <v>-0.78</v>
      </c>
      <c r="J253" s="18">
        <v>19.22</v>
      </c>
      <c r="K253" s="18" t="s">
        <v>1135</v>
      </c>
      <c r="L253" s="18" t="s">
        <v>81</v>
      </c>
      <c r="M253" s="18" t="s">
        <v>1203</v>
      </c>
      <c r="N253" s="18" t="s">
        <v>630</v>
      </c>
      <c r="O253" s="18" t="s">
        <v>1095</v>
      </c>
    </row>
    <row r="254" spans="1:15" x14ac:dyDescent="0.2">
      <c r="A254" s="19">
        <v>42702</v>
      </c>
      <c r="B254" s="20">
        <v>0.86481481481481481</v>
      </c>
      <c r="C254" s="18" t="s">
        <v>621</v>
      </c>
      <c r="D254" s="18" t="s">
        <v>1202</v>
      </c>
      <c r="E254" s="18" t="s">
        <v>976</v>
      </c>
      <c r="F254" s="18" t="s">
        <v>78</v>
      </c>
      <c r="G254" s="18" t="s">
        <v>79</v>
      </c>
      <c r="H254" s="18">
        <v>20</v>
      </c>
      <c r="K254" s="18" t="s">
        <v>1135</v>
      </c>
      <c r="L254" s="18" t="s">
        <v>81</v>
      </c>
      <c r="M254" s="18" t="s">
        <v>1203</v>
      </c>
    </row>
    <row r="255" spans="1:15" x14ac:dyDescent="0.2">
      <c r="A255" s="19">
        <v>42702</v>
      </c>
      <c r="B255" s="20">
        <v>0.91075231481481478</v>
      </c>
      <c r="C255" s="18" t="s">
        <v>621</v>
      </c>
      <c r="D255" s="18" t="s">
        <v>102</v>
      </c>
      <c r="E255" s="18" t="s">
        <v>628</v>
      </c>
      <c r="F255" s="18" t="s">
        <v>78</v>
      </c>
      <c r="G255" s="18" t="s">
        <v>79</v>
      </c>
      <c r="H255" s="18">
        <v>6</v>
      </c>
      <c r="I255" s="18">
        <v>-0.37</v>
      </c>
      <c r="J255" s="18">
        <v>5.63</v>
      </c>
      <c r="K255" s="18" t="s">
        <v>103</v>
      </c>
      <c r="L255" s="18" t="s">
        <v>81</v>
      </c>
      <c r="M255" s="18" t="s">
        <v>1204</v>
      </c>
      <c r="N255" s="18" t="s">
        <v>630</v>
      </c>
      <c r="O255" s="18" t="s">
        <v>36</v>
      </c>
    </row>
    <row r="256" spans="1:15" x14ac:dyDescent="0.2">
      <c r="A256" s="19">
        <v>42702</v>
      </c>
      <c r="B256" s="20">
        <v>0.91075231481481478</v>
      </c>
      <c r="C256" s="18" t="s">
        <v>621</v>
      </c>
      <c r="D256" s="18" t="s">
        <v>102</v>
      </c>
      <c r="E256" s="18" t="s">
        <v>976</v>
      </c>
      <c r="F256" s="18" t="s">
        <v>78</v>
      </c>
      <c r="G256" s="18" t="s">
        <v>79</v>
      </c>
      <c r="H256" s="18">
        <v>6</v>
      </c>
      <c r="K256" s="18" t="s">
        <v>103</v>
      </c>
      <c r="L256" s="18" t="s">
        <v>81</v>
      </c>
      <c r="M256" s="18" t="s">
        <v>1204</v>
      </c>
    </row>
    <row r="257" spans="1:15" x14ac:dyDescent="0.2">
      <c r="A257" s="19">
        <v>42702</v>
      </c>
      <c r="B257" s="20">
        <v>0.93016203703703704</v>
      </c>
      <c r="C257" s="18" t="s">
        <v>621</v>
      </c>
      <c r="D257" s="18" t="s">
        <v>148</v>
      </c>
      <c r="E257" s="18" t="s">
        <v>628</v>
      </c>
      <c r="F257" s="18" t="s">
        <v>78</v>
      </c>
      <c r="G257" s="18" t="s">
        <v>79</v>
      </c>
      <c r="H257" s="18">
        <v>12</v>
      </c>
      <c r="I257" s="18">
        <v>-0.55000000000000004</v>
      </c>
      <c r="J257" s="18">
        <v>11.45</v>
      </c>
      <c r="K257" s="18" t="s">
        <v>149</v>
      </c>
      <c r="L257" s="18" t="s">
        <v>81</v>
      </c>
      <c r="M257" s="18" t="s">
        <v>1205</v>
      </c>
      <c r="N257" s="18" t="s">
        <v>630</v>
      </c>
      <c r="O257" s="18" t="s">
        <v>852</v>
      </c>
    </row>
    <row r="258" spans="1:15" x14ac:dyDescent="0.2">
      <c r="A258" s="19">
        <v>42702</v>
      </c>
      <c r="B258" s="20">
        <v>0.93016203703703704</v>
      </c>
      <c r="C258" s="18" t="s">
        <v>621</v>
      </c>
      <c r="D258" s="18" t="s">
        <v>148</v>
      </c>
      <c r="E258" s="18" t="s">
        <v>976</v>
      </c>
      <c r="F258" s="18" t="s">
        <v>78</v>
      </c>
      <c r="G258" s="18" t="s">
        <v>79</v>
      </c>
      <c r="H258" s="18">
        <v>12</v>
      </c>
      <c r="K258" s="18" t="s">
        <v>149</v>
      </c>
      <c r="L258" s="18" t="s">
        <v>81</v>
      </c>
      <c r="M258" s="18" t="s">
        <v>1205</v>
      </c>
    </row>
    <row r="259" spans="1:15" x14ac:dyDescent="0.2">
      <c r="A259" s="19">
        <v>42703</v>
      </c>
      <c r="B259" s="20">
        <v>0.49533564814814812</v>
      </c>
      <c r="C259" s="18" t="s">
        <v>621</v>
      </c>
      <c r="D259" s="18" t="s">
        <v>345</v>
      </c>
      <c r="E259" s="18" t="s">
        <v>628</v>
      </c>
      <c r="F259" s="18" t="s">
        <v>78</v>
      </c>
      <c r="G259" s="18" t="s">
        <v>79</v>
      </c>
      <c r="H259" s="18">
        <v>12</v>
      </c>
      <c r="I259" s="18">
        <v>-0.55000000000000004</v>
      </c>
      <c r="J259" s="18">
        <v>11.45</v>
      </c>
      <c r="K259" s="18" t="s">
        <v>676</v>
      </c>
      <c r="L259" s="18" t="s">
        <v>81</v>
      </c>
      <c r="M259" s="18" t="s">
        <v>1206</v>
      </c>
      <c r="N259" s="18" t="s">
        <v>630</v>
      </c>
      <c r="O259" s="18" t="s">
        <v>36</v>
      </c>
    </row>
    <row r="260" spans="1:15" x14ac:dyDescent="0.2">
      <c r="A260" s="19">
        <v>42703</v>
      </c>
      <c r="B260" s="20">
        <v>0.49533564814814812</v>
      </c>
      <c r="C260" s="18" t="s">
        <v>621</v>
      </c>
      <c r="D260" s="18" t="s">
        <v>345</v>
      </c>
      <c r="E260" s="18" t="s">
        <v>976</v>
      </c>
      <c r="F260" s="18" t="s">
        <v>78</v>
      </c>
      <c r="G260" s="18" t="s">
        <v>79</v>
      </c>
      <c r="H260" s="18">
        <v>12</v>
      </c>
      <c r="K260" s="18" t="s">
        <v>676</v>
      </c>
      <c r="L260" s="18" t="s">
        <v>81</v>
      </c>
      <c r="M260" s="18" t="s">
        <v>1206</v>
      </c>
    </row>
    <row r="261" spans="1:15" x14ac:dyDescent="0.2">
      <c r="A261" s="19">
        <v>42703</v>
      </c>
      <c r="B261" s="20">
        <v>0.59270833333333328</v>
      </c>
      <c r="C261" s="18" t="s">
        <v>621</v>
      </c>
      <c r="D261" s="18" t="s">
        <v>550</v>
      </c>
      <c r="E261" s="18" t="s">
        <v>628</v>
      </c>
      <c r="F261" s="18" t="s">
        <v>78</v>
      </c>
      <c r="G261" s="18" t="s">
        <v>79</v>
      </c>
      <c r="H261" s="18">
        <v>6</v>
      </c>
      <c r="I261" s="18">
        <v>-0.37</v>
      </c>
      <c r="J261" s="18">
        <v>5.63</v>
      </c>
      <c r="K261" s="18" t="s">
        <v>551</v>
      </c>
      <c r="L261" s="18" t="s">
        <v>81</v>
      </c>
      <c r="M261" s="18" t="s">
        <v>1207</v>
      </c>
      <c r="N261" s="18" t="s">
        <v>630</v>
      </c>
      <c r="O261" s="18" t="s">
        <v>36</v>
      </c>
    </row>
    <row r="262" spans="1:15" x14ac:dyDescent="0.2">
      <c r="A262" s="19">
        <v>42703</v>
      </c>
      <c r="B262" s="20">
        <v>0.59270833333333328</v>
      </c>
      <c r="C262" s="18" t="s">
        <v>621</v>
      </c>
      <c r="D262" s="18" t="s">
        <v>550</v>
      </c>
      <c r="E262" s="18" t="s">
        <v>976</v>
      </c>
      <c r="F262" s="18" t="s">
        <v>78</v>
      </c>
      <c r="G262" s="18" t="s">
        <v>79</v>
      </c>
      <c r="H262" s="18">
        <v>6</v>
      </c>
      <c r="K262" s="18" t="s">
        <v>551</v>
      </c>
      <c r="L262" s="18" t="s">
        <v>81</v>
      </c>
      <c r="M262" s="18" t="s">
        <v>1207</v>
      </c>
    </row>
    <row r="263" spans="1:15" x14ac:dyDescent="0.2">
      <c r="A263" s="19">
        <v>42703</v>
      </c>
      <c r="B263" s="20">
        <v>0.74934027777777779</v>
      </c>
      <c r="C263" s="18" t="s">
        <v>621</v>
      </c>
      <c r="D263" s="18" t="s">
        <v>1009</v>
      </c>
      <c r="E263" s="18" t="s">
        <v>628</v>
      </c>
      <c r="F263" s="18" t="s">
        <v>78</v>
      </c>
      <c r="G263" s="18" t="s">
        <v>79</v>
      </c>
      <c r="H263" s="18">
        <v>6</v>
      </c>
      <c r="I263" s="18">
        <v>-0.37</v>
      </c>
      <c r="J263" s="18">
        <v>5.63</v>
      </c>
      <c r="K263" s="18" t="s">
        <v>1208</v>
      </c>
      <c r="L263" s="18" t="s">
        <v>81</v>
      </c>
      <c r="M263" s="18" t="s">
        <v>1209</v>
      </c>
      <c r="N263" s="18" t="s">
        <v>630</v>
      </c>
      <c r="O263" s="18" t="s">
        <v>36</v>
      </c>
    </row>
    <row r="264" spans="1:15" x14ac:dyDescent="0.2">
      <c r="A264" s="19">
        <v>42703</v>
      </c>
      <c r="B264" s="20">
        <v>0.74934027777777779</v>
      </c>
      <c r="C264" s="18" t="s">
        <v>621</v>
      </c>
      <c r="D264" s="18" t="s">
        <v>1009</v>
      </c>
      <c r="E264" s="18" t="s">
        <v>976</v>
      </c>
      <c r="F264" s="18" t="s">
        <v>78</v>
      </c>
      <c r="G264" s="18" t="s">
        <v>79</v>
      </c>
      <c r="H264" s="18">
        <v>6</v>
      </c>
      <c r="K264" s="18" t="s">
        <v>1208</v>
      </c>
      <c r="L264" s="18" t="s">
        <v>81</v>
      </c>
      <c r="M264" s="18" t="s">
        <v>1209</v>
      </c>
    </row>
    <row r="265" spans="1:15" x14ac:dyDescent="0.2">
      <c r="A265" s="19">
        <v>42703</v>
      </c>
      <c r="B265" s="20">
        <v>0.80253472222222222</v>
      </c>
      <c r="C265" s="18" t="s">
        <v>621</v>
      </c>
      <c r="D265" s="18" t="s">
        <v>1027</v>
      </c>
      <c r="E265" s="18" t="s">
        <v>628</v>
      </c>
      <c r="F265" s="18" t="s">
        <v>78</v>
      </c>
      <c r="G265" s="18" t="s">
        <v>79</v>
      </c>
      <c r="H265" s="18">
        <v>8</v>
      </c>
      <c r="I265" s="18">
        <v>-0.43</v>
      </c>
      <c r="J265" s="18">
        <v>7.57</v>
      </c>
      <c r="K265" s="18" t="s">
        <v>1028</v>
      </c>
      <c r="L265" s="18" t="s">
        <v>81</v>
      </c>
      <c r="M265" s="18" t="s">
        <v>1210</v>
      </c>
      <c r="N265" s="18" t="s">
        <v>630</v>
      </c>
      <c r="O265" s="18" t="s">
        <v>53</v>
      </c>
    </row>
    <row r="266" spans="1:15" x14ac:dyDescent="0.2">
      <c r="A266" s="19">
        <v>42703</v>
      </c>
      <c r="B266" s="20">
        <v>0.80253472222222222</v>
      </c>
      <c r="C266" s="18" t="s">
        <v>621</v>
      </c>
      <c r="D266" s="18" t="s">
        <v>1027</v>
      </c>
      <c r="E266" s="18" t="s">
        <v>976</v>
      </c>
      <c r="F266" s="18" t="s">
        <v>78</v>
      </c>
      <c r="G266" s="18" t="s">
        <v>79</v>
      </c>
      <c r="H266" s="18">
        <v>8</v>
      </c>
      <c r="K266" s="18" t="s">
        <v>1028</v>
      </c>
      <c r="L266" s="18" t="s">
        <v>81</v>
      </c>
      <c r="M266" s="18" t="s">
        <v>1210</v>
      </c>
    </row>
    <row r="267" spans="1:15" x14ac:dyDescent="0.2">
      <c r="A267" s="19">
        <v>42703</v>
      </c>
      <c r="B267" s="20">
        <v>0.8119791666666667</v>
      </c>
      <c r="C267" s="18" t="s">
        <v>621</v>
      </c>
      <c r="D267" s="18" t="s">
        <v>142</v>
      </c>
      <c r="E267" s="18" t="s">
        <v>628</v>
      </c>
      <c r="F267" s="18" t="s">
        <v>78</v>
      </c>
      <c r="G267" s="18" t="s">
        <v>79</v>
      </c>
      <c r="H267" s="18">
        <v>20</v>
      </c>
      <c r="I267" s="18">
        <v>-0.78</v>
      </c>
      <c r="J267" s="18">
        <v>19.22</v>
      </c>
      <c r="K267" s="18" t="s">
        <v>143</v>
      </c>
      <c r="L267" s="18" t="s">
        <v>81</v>
      </c>
      <c r="M267" s="18" t="s">
        <v>1211</v>
      </c>
      <c r="N267" s="18" t="s">
        <v>630</v>
      </c>
      <c r="O267" s="18" t="s">
        <v>53</v>
      </c>
    </row>
    <row r="268" spans="1:15" x14ac:dyDescent="0.2">
      <c r="A268" s="19">
        <v>42703</v>
      </c>
      <c r="B268" s="20">
        <v>0.8119791666666667</v>
      </c>
      <c r="C268" s="18" t="s">
        <v>621</v>
      </c>
      <c r="D268" s="18" t="s">
        <v>142</v>
      </c>
      <c r="E268" s="18" t="s">
        <v>976</v>
      </c>
      <c r="F268" s="18" t="s">
        <v>78</v>
      </c>
      <c r="G268" s="18" t="s">
        <v>79</v>
      </c>
      <c r="H268" s="18">
        <v>20</v>
      </c>
      <c r="K268" s="18" t="s">
        <v>143</v>
      </c>
      <c r="L268" s="18" t="s">
        <v>81</v>
      </c>
      <c r="M268" s="18" t="s">
        <v>1211</v>
      </c>
    </row>
    <row r="269" spans="1:15" x14ac:dyDescent="0.2">
      <c r="A269" s="19">
        <v>42703</v>
      </c>
      <c r="B269" s="20">
        <v>0.82699074074074075</v>
      </c>
      <c r="C269" s="18" t="s">
        <v>621</v>
      </c>
      <c r="D269" s="18" t="s">
        <v>1013</v>
      </c>
      <c r="E269" s="18" t="s">
        <v>628</v>
      </c>
      <c r="F269" s="18" t="s">
        <v>78</v>
      </c>
      <c r="G269" s="18" t="s">
        <v>79</v>
      </c>
      <c r="H269" s="18">
        <v>4</v>
      </c>
      <c r="I269" s="18">
        <v>-0.32</v>
      </c>
      <c r="J269" s="18">
        <v>3.68</v>
      </c>
      <c r="K269" s="18" t="s">
        <v>1014</v>
      </c>
      <c r="L269" s="18" t="s">
        <v>81</v>
      </c>
      <c r="M269" s="18" t="s">
        <v>1212</v>
      </c>
      <c r="N269" s="18" t="s">
        <v>630</v>
      </c>
      <c r="O269" s="18" t="s">
        <v>1108</v>
      </c>
    </row>
    <row r="270" spans="1:15" x14ac:dyDescent="0.2">
      <c r="A270" s="19">
        <v>42703</v>
      </c>
      <c r="B270" s="20">
        <v>0.82699074074074075</v>
      </c>
      <c r="C270" s="18" t="s">
        <v>621</v>
      </c>
      <c r="D270" s="18" t="s">
        <v>1013</v>
      </c>
      <c r="E270" s="18" t="s">
        <v>976</v>
      </c>
      <c r="F270" s="18" t="s">
        <v>78</v>
      </c>
      <c r="G270" s="18" t="s">
        <v>79</v>
      </c>
      <c r="H270" s="18">
        <v>4</v>
      </c>
      <c r="K270" s="18" t="s">
        <v>1014</v>
      </c>
      <c r="L270" s="18" t="s">
        <v>81</v>
      </c>
      <c r="M270" s="18" t="s">
        <v>1212</v>
      </c>
    </row>
    <row r="271" spans="1:15" x14ac:dyDescent="0.2">
      <c r="A271" s="19">
        <v>42703</v>
      </c>
      <c r="B271" s="20">
        <v>0.85612268518518519</v>
      </c>
      <c r="C271" s="18" t="s">
        <v>621</v>
      </c>
      <c r="D271" s="18" t="s">
        <v>145</v>
      </c>
      <c r="E271" s="18" t="s">
        <v>628</v>
      </c>
      <c r="F271" s="18" t="s">
        <v>78</v>
      </c>
      <c r="G271" s="18" t="s">
        <v>79</v>
      </c>
      <c r="H271" s="18">
        <v>8</v>
      </c>
      <c r="I271" s="18">
        <v>-0.43</v>
      </c>
      <c r="J271" s="18">
        <v>7.57</v>
      </c>
      <c r="K271" s="18" t="s">
        <v>146</v>
      </c>
      <c r="L271" s="18" t="s">
        <v>81</v>
      </c>
      <c r="M271" s="18" t="s">
        <v>1213</v>
      </c>
      <c r="N271" s="18" t="s">
        <v>630</v>
      </c>
      <c r="O271" s="18" t="s">
        <v>53</v>
      </c>
    </row>
    <row r="272" spans="1:15" x14ac:dyDescent="0.2">
      <c r="A272" s="19">
        <v>42703</v>
      </c>
      <c r="B272" s="20">
        <v>0.85612268518518519</v>
      </c>
      <c r="C272" s="18" t="s">
        <v>621</v>
      </c>
      <c r="D272" s="18" t="s">
        <v>145</v>
      </c>
      <c r="E272" s="18" t="s">
        <v>976</v>
      </c>
      <c r="F272" s="18" t="s">
        <v>78</v>
      </c>
      <c r="G272" s="18" t="s">
        <v>79</v>
      </c>
      <c r="H272" s="18">
        <v>8</v>
      </c>
      <c r="K272" s="18" t="s">
        <v>146</v>
      </c>
      <c r="L272" s="18" t="s">
        <v>81</v>
      </c>
      <c r="M272" s="18" t="s">
        <v>1213</v>
      </c>
    </row>
    <row r="273" spans="1:15" x14ac:dyDescent="0.2">
      <c r="A273" s="19">
        <v>42704</v>
      </c>
      <c r="B273" s="20">
        <v>0.40092592592592591</v>
      </c>
      <c r="C273" s="18" t="s">
        <v>621</v>
      </c>
      <c r="D273" s="18" t="s">
        <v>98</v>
      </c>
      <c r="E273" s="18" t="s">
        <v>628</v>
      </c>
      <c r="F273" s="18" t="s">
        <v>78</v>
      </c>
      <c r="G273" s="18" t="s">
        <v>79</v>
      </c>
      <c r="H273" s="18">
        <v>8</v>
      </c>
      <c r="I273" s="18">
        <v>-0.43</v>
      </c>
      <c r="J273" s="18">
        <v>7.57</v>
      </c>
      <c r="K273" s="18" t="s">
        <v>99</v>
      </c>
      <c r="L273" s="18" t="s">
        <v>81</v>
      </c>
      <c r="M273" s="18" t="s">
        <v>1214</v>
      </c>
      <c r="N273" s="18" t="s">
        <v>630</v>
      </c>
      <c r="O273" s="18" t="s">
        <v>53</v>
      </c>
    </row>
    <row r="274" spans="1:15" x14ac:dyDescent="0.2">
      <c r="A274" s="19">
        <v>42704</v>
      </c>
      <c r="B274" s="20">
        <v>0.40092592592592591</v>
      </c>
      <c r="C274" s="18" t="s">
        <v>621</v>
      </c>
      <c r="D274" s="18" t="s">
        <v>98</v>
      </c>
      <c r="E274" s="18" t="s">
        <v>976</v>
      </c>
      <c r="F274" s="18" t="s">
        <v>78</v>
      </c>
      <c r="G274" s="18" t="s">
        <v>79</v>
      </c>
      <c r="H274" s="18">
        <v>8</v>
      </c>
      <c r="K274" s="18" t="s">
        <v>99</v>
      </c>
      <c r="L274" s="18" t="s">
        <v>81</v>
      </c>
      <c r="M274" s="18" t="s">
        <v>1214</v>
      </c>
    </row>
    <row r="275" spans="1:15" x14ac:dyDescent="0.2">
      <c r="A275" s="19">
        <v>42704</v>
      </c>
      <c r="B275" s="20">
        <v>0.67300925925925925</v>
      </c>
      <c r="C275" s="18" t="s">
        <v>621</v>
      </c>
      <c r="D275" s="18" t="s">
        <v>1021</v>
      </c>
      <c r="E275" s="18" t="s">
        <v>628</v>
      </c>
      <c r="F275" s="18" t="s">
        <v>78</v>
      </c>
      <c r="G275" s="18" t="s">
        <v>79</v>
      </c>
      <c r="H275" s="18">
        <v>20</v>
      </c>
      <c r="I275" s="18">
        <v>-0.78</v>
      </c>
      <c r="J275" s="18">
        <v>19.22</v>
      </c>
      <c r="K275" s="18" t="s">
        <v>1022</v>
      </c>
      <c r="L275" s="18" t="s">
        <v>81</v>
      </c>
      <c r="M275" s="18" t="s">
        <v>1215</v>
      </c>
      <c r="N275" s="18" t="s">
        <v>630</v>
      </c>
      <c r="O275" s="18" t="s">
        <v>1095</v>
      </c>
    </row>
    <row r="276" spans="1:15" x14ac:dyDescent="0.2">
      <c r="A276" s="19">
        <v>42704</v>
      </c>
      <c r="B276" s="20">
        <v>0.67300925925925925</v>
      </c>
      <c r="C276" s="18" t="s">
        <v>621</v>
      </c>
      <c r="D276" s="18" t="s">
        <v>1021</v>
      </c>
      <c r="E276" s="18" t="s">
        <v>976</v>
      </c>
      <c r="F276" s="18" t="s">
        <v>78</v>
      </c>
      <c r="G276" s="18" t="s">
        <v>79</v>
      </c>
      <c r="H276" s="18">
        <v>20</v>
      </c>
      <c r="K276" s="18" t="s">
        <v>1022</v>
      </c>
      <c r="L276" s="18" t="s">
        <v>81</v>
      </c>
      <c r="M276" s="18" t="s">
        <v>1215</v>
      </c>
    </row>
    <row r="277" spans="1:15" x14ac:dyDescent="0.2">
      <c r="A277" s="19">
        <v>42704</v>
      </c>
      <c r="B277" s="20">
        <v>0.92710648148148145</v>
      </c>
      <c r="C277" s="18" t="s">
        <v>621</v>
      </c>
      <c r="D277" s="18" t="s">
        <v>136</v>
      </c>
      <c r="E277" s="18" t="s">
        <v>628</v>
      </c>
      <c r="F277" s="18" t="s">
        <v>78</v>
      </c>
      <c r="G277" s="18" t="s">
        <v>79</v>
      </c>
      <c r="H277" s="18">
        <v>20</v>
      </c>
      <c r="I277" s="18">
        <v>-0.78</v>
      </c>
      <c r="J277" s="18">
        <v>19.22</v>
      </c>
      <c r="K277" s="18" t="s">
        <v>137</v>
      </c>
      <c r="L277" s="18" t="s">
        <v>81</v>
      </c>
      <c r="M277" s="18" t="s">
        <v>1216</v>
      </c>
      <c r="N277" s="18" t="s">
        <v>630</v>
      </c>
      <c r="O277" s="18" t="s">
        <v>1095</v>
      </c>
    </row>
    <row r="278" spans="1:15" x14ac:dyDescent="0.2">
      <c r="A278" s="19">
        <v>42704</v>
      </c>
      <c r="B278" s="20">
        <v>0.92710648148148145</v>
      </c>
      <c r="C278" s="18" t="s">
        <v>621</v>
      </c>
      <c r="D278" s="18" t="s">
        <v>136</v>
      </c>
      <c r="E278" s="18" t="s">
        <v>976</v>
      </c>
      <c r="F278" s="18" t="s">
        <v>78</v>
      </c>
      <c r="G278" s="18" t="s">
        <v>79</v>
      </c>
      <c r="H278" s="18">
        <v>20</v>
      </c>
      <c r="K278" s="18" t="s">
        <v>137</v>
      </c>
      <c r="L278" s="18" t="s">
        <v>81</v>
      </c>
      <c r="M278" s="18" t="s">
        <v>1216</v>
      </c>
    </row>
    <row r="279" spans="1:15" x14ac:dyDescent="0.2">
      <c r="A279" s="19">
        <v>42705</v>
      </c>
      <c r="B279" s="20">
        <v>0.41526620370370365</v>
      </c>
      <c r="C279" s="18" t="s">
        <v>621</v>
      </c>
      <c r="D279" s="18" t="s">
        <v>151</v>
      </c>
      <c r="E279" s="18" t="s">
        <v>628</v>
      </c>
      <c r="F279" s="18" t="s">
        <v>78</v>
      </c>
      <c r="G279" s="18" t="s">
        <v>79</v>
      </c>
      <c r="H279" s="18">
        <v>6</v>
      </c>
      <c r="I279" s="18">
        <v>-0.37</v>
      </c>
      <c r="J279" s="18">
        <v>5.63</v>
      </c>
      <c r="K279" s="18" t="s">
        <v>152</v>
      </c>
      <c r="L279" s="18" t="s">
        <v>81</v>
      </c>
      <c r="M279" s="18" t="s">
        <v>1217</v>
      </c>
      <c r="N279" s="18" t="s">
        <v>630</v>
      </c>
      <c r="O279" s="18" t="s">
        <v>36</v>
      </c>
    </row>
    <row r="280" spans="1:15" x14ac:dyDescent="0.2">
      <c r="A280" s="19">
        <v>42705</v>
      </c>
      <c r="B280" s="20">
        <v>0.41526620370370365</v>
      </c>
      <c r="C280" s="18" t="s">
        <v>621</v>
      </c>
      <c r="D280" s="18" t="s">
        <v>151</v>
      </c>
      <c r="E280" s="18" t="s">
        <v>976</v>
      </c>
      <c r="F280" s="18" t="s">
        <v>78</v>
      </c>
      <c r="G280" s="18" t="s">
        <v>79</v>
      </c>
      <c r="H280" s="18">
        <v>6</v>
      </c>
      <c r="K280" s="18" t="s">
        <v>152</v>
      </c>
      <c r="L280" s="18" t="s">
        <v>81</v>
      </c>
      <c r="M280" s="18" t="s">
        <v>1217</v>
      </c>
    </row>
    <row r="281" spans="1:15" x14ac:dyDescent="0.2">
      <c r="A281" s="19">
        <v>42705</v>
      </c>
      <c r="B281" s="20">
        <v>0.53538194444444442</v>
      </c>
      <c r="C281" s="18" t="s">
        <v>621</v>
      </c>
      <c r="D281" s="18" t="s">
        <v>1218</v>
      </c>
      <c r="E281" s="18" t="s">
        <v>682</v>
      </c>
      <c r="F281" s="18" t="s">
        <v>78</v>
      </c>
      <c r="G281" s="18" t="s">
        <v>79</v>
      </c>
      <c r="H281" s="18">
        <v>20</v>
      </c>
      <c r="I281" s="18">
        <v>-0.78</v>
      </c>
      <c r="J281" s="18">
        <v>19.22</v>
      </c>
      <c r="K281" s="18" t="s">
        <v>1219</v>
      </c>
      <c r="L281" s="18" t="s">
        <v>81</v>
      </c>
      <c r="M281" s="18" t="s">
        <v>1220</v>
      </c>
      <c r="N281" s="18" t="s">
        <v>88</v>
      </c>
    </row>
    <row r="282" spans="1:15" x14ac:dyDescent="0.2">
      <c r="A282" s="19">
        <v>42705</v>
      </c>
      <c r="B282" s="20">
        <v>0.59591435185185182</v>
      </c>
      <c r="C282" s="18" t="s">
        <v>621</v>
      </c>
      <c r="D282" s="18" t="s">
        <v>123</v>
      </c>
      <c r="E282" s="18" t="s">
        <v>628</v>
      </c>
      <c r="F282" s="18" t="s">
        <v>78</v>
      </c>
      <c r="G282" s="18" t="s">
        <v>79</v>
      </c>
      <c r="H282" s="18">
        <v>6</v>
      </c>
      <c r="I282" s="18">
        <v>-0.37</v>
      </c>
      <c r="J282" s="18">
        <v>5.63</v>
      </c>
      <c r="K282" s="18" t="s">
        <v>124</v>
      </c>
      <c r="L282" s="18" t="s">
        <v>81</v>
      </c>
      <c r="M282" s="18" t="s">
        <v>1221</v>
      </c>
      <c r="N282" s="18" t="s">
        <v>630</v>
      </c>
      <c r="O282" s="18" t="s">
        <v>36</v>
      </c>
    </row>
    <row r="283" spans="1:15" x14ac:dyDescent="0.2">
      <c r="A283" s="19">
        <v>42705</v>
      </c>
      <c r="B283" s="20">
        <v>0.59591435185185182</v>
      </c>
      <c r="C283" s="18" t="s">
        <v>621</v>
      </c>
      <c r="D283" s="18" t="s">
        <v>123</v>
      </c>
      <c r="E283" s="18" t="s">
        <v>976</v>
      </c>
      <c r="F283" s="18" t="s">
        <v>78</v>
      </c>
      <c r="G283" s="18" t="s">
        <v>79</v>
      </c>
      <c r="H283" s="18">
        <v>6</v>
      </c>
      <c r="K283" s="18" t="s">
        <v>124</v>
      </c>
      <c r="L283" s="18" t="s">
        <v>81</v>
      </c>
      <c r="M283" s="18" t="s">
        <v>1221</v>
      </c>
    </row>
    <row r="284" spans="1:15" x14ac:dyDescent="0.2">
      <c r="A284" s="19">
        <v>42705</v>
      </c>
      <c r="B284" s="20">
        <v>0.63671296296296298</v>
      </c>
      <c r="C284" s="18" t="s">
        <v>621</v>
      </c>
      <c r="D284" s="18" t="s">
        <v>714</v>
      </c>
      <c r="E284" s="18" t="s">
        <v>628</v>
      </c>
      <c r="F284" s="18" t="s">
        <v>78</v>
      </c>
      <c r="G284" s="18" t="s">
        <v>79</v>
      </c>
      <c r="H284" s="18">
        <v>8</v>
      </c>
      <c r="I284" s="18">
        <v>-0.43</v>
      </c>
      <c r="J284" s="18">
        <v>7.57</v>
      </c>
      <c r="K284" s="18" t="s">
        <v>715</v>
      </c>
      <c r="L284" s="18" t="s">
        <v>81</v>
      </c>
      <c r="M284" s="18" t="s">
        <v>1222</v>
      </c>
      <c r="N284" s="18" t="s">
        <v>630</v>
      </c>
      <c r="O284" s="18" t="s">
        <v>1108</v>
      </c>
    </row>
    <row r="285" spans="1:15" x14ac:dyDescent="0.2">
      <c r="A285" s="19">
        <v>42705</v>
      </c>
      <c r="B285" s="20">
        <v>0.63671296296296298</v>
      </c>
      <c r="C285" s="18" t="s">
        <v>621</v>
      </c>
      <c r="D285" s="18" t="s">
        <v>714</v>
      </c>
      <c r="E285" s="18" t="s">
        <v>976</v>
      </c>
      <c r="F285" s="18" t="s">
        <v>78</v>
      </c>
      <c r="G285" s="18" t="s">
        <v>79</v>
      </c>
      <c r="H285" s="18">
        <v>8</v>
      </c>
      <c r="K285" s="18" t="s">
        <v>715</v>
      </c>
      <c r="L285" s="18" t="s">
        <v>81</v>
      </c>
      <c r="M285" s="18" t="s">
        <v>1222</v>
      </c>
    </row>
    <row r="286" spans="1:15" x14ac:dyDescent="0.2">
      <c r="A286" s="19">
        <v>42705</v>
      </c>
      <c r="B286" s="20">
        <v>0.66057870370370375</v>
      </c>
      <c r="C286" s="18" t="s">
        <v>621</v>
      </c>
      <c r="D286" s="18" t="s">
        <v>1043</v>
      </c>
      <c r="E286" s="18" t="s">
        <v>628</v>
      </c>
      <c r="F286" s="18" t="s">
        <v>78</v>
      </c>
      <c r="G286" s="18" t="s">
        <v>79</v>
      </c>
      <c r="H286" s="18">
        <v>4</v>
      </c>
      <c r="I286" s="18">
        <v>-0.32</v>
      </c>
      <c r="J286" s="18">
        <v>3.68</v>
      </c>
      <c r="K286" s="18" t="s">
        <v>1223</v>
      </c>
      <c r="L286" s="18" t="s">
        <v>81</v>
      </c>
      <c r="M286" s="18" t="s">
        <v>1224</v>
      </c>
      <c r="N286" s="18" t="s">
        <v>630</v>
      </c>
      <c r="O286" s="18" t="s">
        <v>1108</v>
      </c>
    </row>
    <row r="287" spans="1:15" x14ac:dyDescent="0.2">
      <c r="A287" s="19">
        <v>42705</v>
      </c>
      <c r="B287" s="20">
        <v>0.66057870370370375</v>
      </c>
      <c r="C287" s="18" t="s">
        <v>621</v>
      </c>
      <c r="D287" s="18" t="s">
        <v>1043</v>
      </c>
      <c r="E287" s="18" t="s">
        <v>976</v>
      </c>
      <c r="F287" s="18" t="s">
        <v>78</v>
      </c>
      <c r="G287" s="18" t="s">
        <v>79</v>
      </c>
      <c r="H287" s="18">
        <v>4</v>
      </c>
      <c r="K287" s="18" t="s">
        <v>1223</v>
      </c>
      <c r="L287" s="18" t="s">
        <v>81</v>
      </c>
      <c r="M287" s="18" t="s">
        <v>1224</v>
      </c>
    </row>
    <row r="288" spans="1:15" x14ac:dyDescent="0.2">
      <c r="A288" s="19">
        <v>42705</v>
      </c>
      <c r="B288" s="20">
        <v>0.71563657407407411</v>
      </c>
      <c r="C288" s="18" t="s">
        <v>621</v>
      </c>
      <c r="D288" s="18" t="s">
        <v>163</v>
      </c>
      <c r="E288" s="18" t="s">
        <v>628</v>
      </c>
      <c r="F288" s="18" t="s">
        <v>78</v>
      </c>
      <c r="G288" s="18" t="s">
        <v>79</v>
      </c>
      <c r="H288" s="18">
        <v>4</v>
      </c>
      <c r="I288" s="18">
        <v>-0.32</v>
      </c>
      <c r="J288" s="18">
        <v>3.68</v>
      </c>
      <c r="K288" s="18" t="s">
        <v>164</v>
      </c>
      <c r="L288" s="18" t="s">
        <v>81</v>
      </c>
      <c r="M288" s="18" t="s">
        <v>1225</v>
      </c>
      <c r="N288" s="18" t="s">
        <v>630</v>
      </c>
      <c r="O288" s="18" t="s">
        <v>1108</v>
      </c>
    </row>
    <row r="289" spans="1:15" x14ac:dyDescent="0.2">
      <c r="A289" s="19">
        <v>42705</v>
      </c>
      <c r="B289" s="20">
        <v>0.71563657407407411</v>
      </c>
      <c r="C289" s="18" t="s">
        <v>621</v>
      </c>
      <c r="D289" s="18" t="s">
        <v>163</v>
      </c>
      <c r="E289" s="18" t="s">
        <v>976</v>
      </c>
      <c r="F289" s="18" t="s">
        <v>78</v>
      </c>
      <c r="G289" s="18" t="s">
        <v>79</v>
      </c>
      <c r="H289" s="18">
        <v>4</v>
      </c>
      <c r="K289" s="18" t="s">
        <v>164</v>
      </c>
      <c r="L289" s="18" t="s">
        <v>81</v>
      </c>
      <c r="M289" s="18" t="s">
        <v>1225</v>
      </c>
    </row>
    <row r="290" spans="1:15" x14ac:dyDescent="0.2">
      <c r="A290" s="19">
        <v>42705</v>
      </c>
      <c r="B290" s="20">
        <v>0.80012731481481481</v>
      </c>
      <c r="C290" s="18" t="s">
        <v>621</v>
      </c>
      <c r="D290" s="18" t="s">
        <v>1032</v>
      </c>
      <c r="E290" s="18" t="s">
        <v>628</v>
      </c>
      <c r="F290" s="18" t="s">
        <v>78</v>
      </c>
      <c r="G290" s="18" t="s">
        <v>79</v>
      </c>
      <c r="H290" s="18">
        <v>4</v>
      </c>
      <c r="I290" s="18">
        <v>-0.32</v>
      </c>
      <c r="J290" s="18">
        <v>3.68</v>
      </c>
      <c r="K290" s="18" t="s">
        <v>1033</v>
      </c>
      <c r="L290" s="18" t="s">
        <v>81</v>
      </c>
      <c r="M290" s="18" t="s">
        <v>1226</v>
      </c>
      <c r="N290" s="18" t="s">
        <v>630</v>
      </c>
      <c r="O290" s="18" t="s">
        <v>1108</v>
      </c>
    </row>
    <row r="291" spans="1:15" x14ac:dyDescent="0.2">
      <c r="A291" s="19">
        <v>42705</v>
      </c>
      <c r="B291" s="20">
        <v>0.80012731481481481</v>
      </c>
      <c r="C291" s="18" t="s">
        <v>621</v>
      </c>
      <c r="D291" s="18" t="s">
        <v>1032</v>
      </c>
      <c r="E291" s="18" t="s">
        <v>976</v>
      </c>
      <c r="F291" s="18" t="s">
        <v>78</v>
      </c>
      <c r="G291" s="18" t="s">
        <v>79</v>
      </c>
      <c r="H291" s="18">
        <v>4</v>
      </c>
      <c r="K291" s="18" t="s">
        <v>1033</v>
      </c>
      <c r="L291" s="18" t="s">
        <v>81</v>
      </c>
      <c r="M291" s="18" t="s">
        <v>1226</v>
      </c>
    </row>
    <row r="292" spans="1:15" x14ac:dyDescent="0.2">
      <c r="A292" s="19">
        <v>42705</v>
      </c>
      <c r="B292" s="20">
        <v>0.97824074074074074</v>
      </c>
      <c r="C292" s="18" t="s">
        <v>621</v>
      </c>
      <c r="D292" s="18" t="s">
        <v>1227</v>
      </c>
      <c r="E292" s="18" t="s">
        <v>682</v>
      </c>
      <c r="F292" s="18" t="s">
        <v>78</v>
      </c>
      <c r="G292" s="18" t="s">
        <v>79</v>
      </c>
      <c r="H292" s="18">
        <v>20</v>
      </c>
      <c r="I292" s="18">
        <v>-0.78</v>
      </c>
      <c r="J292" s="18">
        <v>19.22</v>
      </c>
      <c r="K292" s="18" t="s">
        <v>1228</v>
      </c>
      <c r="L292" s="18" t="s">
        <v>81</v>
      </c>
      <c r="M292" s="18" t="s">
        <v>1229</v>
      </c>
      <c r="N292" s="18" t="s">
        <v>88</v>
      </c>
    </row>
    <row r="293" spans="1:15" x14ac:dyDescent="0.2">
      <c r="A293" s="19">
        <v>42706</v>
      </c>
      <c r="B293" s="20">
        <v>0.37894675925925925</v>
      </c>
      <c r="C293" s="18" t="s">
        <v>621</v>
      </c>
      <c r="D293" s="18" t="s">
        <v>1230</v>
      </c>
      <c r="E293" s="18" t="s">
        <v>682</v>
      </c>
      <c r="F293" s="18" t="s">
        <v>78</v>
      </c>
      <c r="G293" s="18" t="s">
        <v>79</v>
      </c>
      <c r="H293" s="18">
        <v>20</v>
      </c>
      <c r="I293" s="18">
        <v>-0.78</v>
      </c>
      <c r="J293" s="18">
        <v>19.22</v>
      </c>
      <c r="K293" s="18" t="s">
        <v>1231</v>
      </c>
      <c r="L293" s="18" t="s">
        <v>81</v>
      </c>
      <c r="M293" s="18" t="s">
        <v>1232</v>
      </c>
      <c r="N293" s="18" t="s">
        <v>88</v>
      </c>
    </row>
    <row r="294" spans="1:15" x14ac:dyDescent="0.2">
      <c r="A294" s="19">
        <v>42706</v>
      </c>
      <c r="B294" s="20">
        <v>0.43857638888888889</v>
      </c>
      <c r="C294" s="18" t="s">
        <v>621</v>
      </c>
      <c r="D294" s="18" t="s">
        <v>1101</v>
      </c>
      <c r="E294" s="18" t="s">
        <v>682</v>
      </c>
      <c r="F294" s="18" t="s">
        <v>78</v>
      </c>
      <c r="G294" s="18" t="s">
        <v>79</v>
      </c>
      <c r="H294" s="18">
        <v>20</v>
      </c>
      <c r="I294" s="18">
        <v>-0.78</v>
      </c>
      <c r="J294" s="18">
        <v>19.22</v>
      </c>
      <c r="K294" s="18" t="s">
        <v>1102</v>
      </c>
      <c r="L294" s="18" t="s">
        <v>81</v>
      </c>
      <c r="M294" s="18" t="s">
        <v>1233</v>
      </c>
      <c r="N294" s="18" t="s">
        <v>88</v>
      </c>
    </row>
    <row r="295" spans="1:15" x14ac:dyDescent="0.2">
      <c r="A295" s="19">
        <v>42706</v>
      </c>
      <c r="B295" s="20">
        <v>0.87016203703703709</v>
      </c>
      <c r="C295" s="18" t="s">
        <v>621</v>
      </c>
      <c r="D295" s="18" t="s">
        <v>139</v>
      </c>
      <c r="E295" s="18" t="s">
        <v>628</v>
      </c>
      <c r="F295" s="18" t="s">
        <v>78</v>
      </c>
      <c r="G295" s="18" t="s">
        <v>79</v>
      </c>
      <c r="H295" s="18">
        <v>8</v>
      </c>
      <c r="I295" s="18">
        <v>-0.43</v>
      </c>
      <c r="J295" s="18">
        <v>7.57</v>
      </c>
      <c r="K295" s="18" t="s">
        <v>140</v>
      </c>
      <c r="L295" s="18" t="s">
        <v>81</v>
      </c>
      <c r="M295" s="18" t="s">
        <v>1234</v>
      </c>
      <c r="N295" s="18" t="s">
        <v>630</v>
      </c>
      <c r="O295" s="18" t="s">
        <v>852</v>
      </c>
    </row>
    <row r="296" spans="1:15" x14ac:dyDescent="0.2">
      <c r="A296" s="19">
        <v>42706</v>
      </c>
      <c r="B296" s="20">
        <v>0.87016203703703709</v>
      </c>
      <c r="C296" s="18" t="s">
        <v>621</v>
      </c>
      <c r="D296" s="18" t="s">
        <v>139</v>
      </c>
      <c r="E296" s="18" t="s">
        <v>976</v>
      </c>
      <c r="F296" s="18" t="s">
        <v>78</v>
      </c>
      <c r="G296" s="18" t="s">
        <v>79</v>
      </c>
      <c r="H296" s="18">
        <v>8</v>
      </c>
      <c r="K296" s="18" t="s">
        <v>140</v>
      </c>
      <c r="L296" s="18" t="s">
        <v>81</v>
      </c>
      <c r="M296" s="18" t="s">
        <v>1234</v>
      </c>
    </row>
    <row r="297" spans="1:15" x14ac:dyDescent="0.2">
      <c r="J297" s="10">
        <f>SUBTOTAL(9,J2:J296)</f>
        <v>-2572.890000000009</v>
      </c>
    </row>
  </sheetData>
  <pageMargins left="0.7" right="0.7" top="0.75" bottom="0.75" header="0.3" footer="0.3"/>
  <pageSetup paperSize="9" orientation="portrait" horizontalDpi="0" verticalDpi="0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O209"/>
  <sheetViews>
    <sheetView workbookViewId="0">
      <selection activeCell="P1" sqref="P1:AM1048576"/>
    </sheetView>
  </sheetViews>
  <sheetFormatPr defaultRowHeight="12.75" x14ac:dyDescent="0.2"/>
  <cols>
    <col min="1" max="1" width="10.140625" style="18" bestFit="1" customWidth="1"/>
    <col min="2" max="2" width="8.140625" style="18" customWidth="1"/>
    <col min="3" max="3" width="9.5703125" style="18" customWidth="1"/>
    <col min="4" max="4" width="20" style="18" bestFit="1" customWidth="1"/>
    <col min="5" max="5" width="10.7109375" style="18" customWidth="1"/>
    <col min="6" max="6" width="9.85546875" style="18" customWidth="1"/>
    <col min="7" max="7" width="8.42578125" style="18" customWidth="1"/>
    <col min="8" max="8" width="8.7109375" style="18" bestFit="1" customWidth="1"/>
    <col min="9" max="9" width="5.5703125" style="18" bestFit="1" customWidth="1"/>
    <col min="10" max="10" width="8.7109375" style="18" bestFit="1" customWidth="1"/>
    <col min="11" max="11" width="30.140625" style="18" customWidth="1"/>
    <col min="12" max="12" width="34" style="18" customWidth="1"/>
    <col min="13" max="13" width="20.7109375" style="18" customWidth="1"/>
    <col min="14" max="14" width="14" style="18" customWidth="1"/>
    <col min="15" max="15" width="101.7109375" style="18" bestFit="1" customWidth="1"/>
    <col min="16" max="16384" width="9.140625" style="18"/>
  </cols>
  <sheetData>
    <row r="1" spans="1:15" x14ac:dyDescent="0.2">
      <c r="A1" s="18" t="s">
        <v>8</v>
      </c>
      <c r="B1" s="18" t="s">
        <v>607</v>
      </c>
      <c r="C1" s="18" t="s">
        <v>608</v>
      </c>
      <c r="D1" s="18" t="s">
        <v>609</v>
      </c>
      <c r="E1" s="18" t="s">
        <v>610</v>
      </c>
      <c r="F1" s="18" t="s">
        <v>611</v>
      </c>
      <c r="G1" s="18" t="s">
        <v>612</v>
      </c>
      <c r="H1" s="18" t="s">
        <v>613</v>
      </c>
      <c r="I1" s="18" t="s">
        <v>614</v>
      </c>
      <c r="J1" s="18" t="s">
        <v>615</v>
      </c>
      <c r="K1" s="18" t="s">
        <v>616</v>
      </c>
      <c r="L1" s="18" t="s">
        <v>617</v>
      </c>
      <c r="M1" s="18" t="s">
        <v>618</v>
      </c>
      <c r="N1" s="18" t="s">
        <v>619</v>
      </c>
      <c r="O1" s="18" t="s">
        <v>620</v>
      </c>
    </row>
    <row r="2" spans="1:15" x14ac:dyDescent="0.2">
      <c r="A2" s="19">
        <v>42646</v>
      </c>
      <c r="B2" s="20">
        <v>0.25201388888888887</v>
      </c>
      <c r="C2" s="18" t="s">
        <v>621</v>
      </c>
      <c r="D2" s="18" t="s">
        <v>622</v>
      </c>
      <c r="E2" s="18" t="s">
        <v>623</v>
      </c>
      <c r="F2" s="18" t="s">
        <v>78</v>
      </c>
      <c r="G2" s="18" t="s">
        <v>79</v>
      </c>
      <c r="H2" s="18">
        <v>-1.99</v>
      </c>
      <c r="I2" s="18">
        <v>0</v>
      </c>
      <c r="J2" s="18">
        <v>-1.99</v>
      </c>
      <c r="K2" s="18" t="s">
        <v>624</v>
      </c>
      <c r="L2" s="18" t="s">
        <v>624</v>
      </c>
      <c r="M2" s="18" t="s">
        <v>625</v>
      </c>
      <c r="N2" s="18" t="s">
        <v>88</v>
      </c>
      <c r="O2" s="18" t="s">
        <v>626</v>
      </c>
    </row>
    <row r="3" spans="1:15" x14ac:dyDescent="0.2">
      <c r="A3" s="19">
        <v>42646</v>
      </c>
      <c r="B3" s="20">
        <v>0.26579861111111108</v>
      </c>
      <c r="C3" s="18" t="s">
        <v>621</v>
      </c>
      <c r="D3" s="18" t="s">
        <v>627</v>
      </c>
      <c r="E3" s="18" t="s">
        <v>628</v>
      </c>
      <c r="F3" s="18" t="s">
        <v>78</v>
      </c>
      <c r="G3" s="18" t="s">
        <v>79</v>
      </c>
      <c r="H3" s="18">
        <v>12</v>
      </c>
      <c r="I3" s="18">
        <v>-0.61</v>
      </c>
      <c r="J3" s="18">
        <v>11.39</v>
      </c>
      <c r="L3" s="18" t="s">
        <v>81</v>
      </c>
      <c r="M3" s="18" t="s">
        <v>629</v>
      </c>
      <c r="N3" s="18" t="s">
        <v>630</v>
      </c>
      <c r="O3" s="18" t="s">
        <v>36</v>
      </c>
    </row>
    <row r="4" spans="1:15" x14ac:dyDescent="0.2">
      <c r="A4" s="19">
        <v>42646</v>
      </c>
      <c r="B4" s="20">
        <v>0.30561342592592594</v>
      </c>
      <c r="C4" s="18" t="s">
        <v>621</v>
      </c>
      <c r="D4" s="18" t="s">
        <v>175</v>
      </c>
      <c r="E4" s="18" t="s">
        <v>628</v>
      </c>
      <c r="F4" s="18" t="s">
        <v>78</v>
      </c>
      <c r="G4" s="18" t="s">
        <v>79</v>
      </c>
      <c r="H4" s="18">
        <v>4</v>
      </c>
      <c r="I4" s="18">
        <v>-0.34</v>
      </c>
      <c r="J4" s="18">
        <v>3.66</v>
      </c>
      <c r="K4" s="18" t="s">
        <v>176</v>
      </c>
      <c r="L4" s="18" t="s">
        <v>81</v>
      </c>
      <c r="M4" s="18" t="s">
        <v>631</v>
      </c>
      <c r="N4" s="18" t="s">
        <v>630</v>
      </c>
      <c r="O4" s="18" t="s">
        <v>37</v>
      </c>
    </row>
    <row r="5" spans="1:15" x14ac:dyDescent="0.2">
      <c r="A5" s="19">
        <v>42646</v>
      </c>
      <c r="B5" s="20">
        <v>0.45733796296296297</v>
      </c>
      <c r="C5" s="18" t="s">
        <v>621</v>
      </c>
      <c r="D5" s="18" t="s">
        <v>136</v>
      </c>
      <c r="E5" s="18" t="s">
        <v>628</v>
      </c>
      <c r="F5" s="18" t="s">
        <v>78</v>
      </c>
      <c r="G5" s="18" t="s">
        <v>79</v>
      </c>
      <c r="H5" s="18">
        <v>15</v>
      </c>
      <c r="I5" s="18">
        <v>-0.71</v>
      </c>
      <c r="J5" s="18">
        <v>14.29</v>
      </c>
      <c r="K5" s="18" t="s">
        <v>137</v>
      </c>
      <c r="L5" s="18" t="s">
        <v>81</v>
      </c>
      <c r="M5" s="18" t="s">
        <v>632</v>
      </c>
      <c r="N5" s="18" t="s">
        <v>630</v>
      </c>
      <c r="O5" s="18" t="s">
        <v>54</v>
      </c>
    </row>
    <row r="6" spans="1:15" x14ac:dyDescent="0.2">
      <c r="A6" s="19">
        <v>42646</v>
      </c>
      <c r="B6" s="20">
        <v>0.57652777777777775</v>
      </c>
      <c r="C6" s="18" t="s">
        <v>621</v>
      </c>
      <c r="D6" s="18" t="s">
        <v>166</v>
      </c>
      <c r="E6" s="18" t="s">
        <v>628</v>
      </c>
      <c r="F6" s="18" t="s">
        <v>78</v>
      </c>
      <c r="G6" s="18" t="s">
        <v>79</v>
      </c>
      <c r="H6" s="18">
        <v>6</v>
      </c>
      <c r="I6" s="18">
        <v>-0.4</v>
      </c>
      <c r="J6" s="18">
        <v>5.6</v>
      </c>
      <c r="K6" s="18" t="s">
        <v>167</v>
      </c>
      <c r="L6" s="18" t="s">
        <v>81</v>
      </c>
      <c r="M6" s="18" t="s">
        <v>633</v>
      </c>
      <c r="N6" s="18" t="s">
        <v>630</v>
      </c>
      <c r="O6" s="18" t="s">
        <v>36</v>
      </c>
    </row>
    <row r="7" spans="1:15" x14ac:dyDescent="0.2">
      <c r="A7" s="19">
        <v>42646</v>
      </c>
      <c r="B7" s="20">
        <v>0.62870370370370365</v>
      </c>
      <c r="C7" s="18" t="s">
        <v>621</v>
      </c>
      <c r="D7" s="18" t="s">
        <v>178</v>
      </c>
      <c r="E7" s="18" t="s">
        <v>628</v>
      </c>
      <c r="F7" s="18" t="s">
        <v>78</v>
      </c>
      <c r="G7" s="18" t="s">
        <v>79</v>
      </c>
      <c r="H7" s="18">
        <v>8</v>
      </c>
      <c r="I7" s="18">
        <v>-0.47</v>
      </c>
      <c r="J7" s="18">
        <v>7.53</v>
      </c>
      <c r="K7" s="18" t="s">
        <v>179</v>
      </c>
      <c r="L7" s="18" t="s">
        <v>81</v>
      </c>
      <c r="M7" s="18" t="s">
        <v>634</v>
      </c>
      <c r="N7" s="18" t="s">
        <v>630</v>
      </c>
      <c r="O7" s="18" t="s">
        <v>37</v>
      </c>
    </row>
    <row r="8" spans="1:15" x14ac:dyDescent="0.2">
      <c r="A8" s="19">
        <v>42646</v>
      </c>
      <c r="B8" s="20">
        <v>0.66108796296296302</v>
      </c>
      <c r="C8" s="18" t="s">
        <v>621</v>
      </c>
      <c r="D8" s="18" t="s">
        <v>635</v>
      </c>
      <c r="E8" s="18" t="s">
        <v>628</v>
      </c>
      <c r="F8" s="18" t="s">
        <v>636</v>
      </c>
      <c r="G8" s="18" t="s">
        <v>79</v>
      </c>
      <c r="H8" s="18">
        <v>15</v>
      </c>
      <c r="I8" s="18">
        <v>0</v>
      </c>
      <c r="J8" s="18">
        <v>15</v>
      </c>
      <c r="K8" s="18" t="s">
        <v>637</v>
      </c>
      <c r="L8" s="18" t="s">
        <v>81</v>
      </c>
      <c r="M8" s="18" t="s">
        <v>638</v>
      </c>
      <c r="N8" s="18" t="s">
        <v>88</v>
      </c>
      <c r="O8" s="18" t="s">
        <v>42</v>
      </c>
    </row>
    <row r="9" spans="1:15" x14ac:dyDescent="0.2">
      <c r="A9" s="19">
        <v>42646</v>
      </c>
      <c r="B9" s="20">
        <v>0.8189467592592593</v>
      </c>
      <c r="C9" s="18" t="s">
        <v>621</v>
      </c>
      <c r="D9" s="18" t="s">
        <v>172</v>
      </c>
      <c r="E9" s="18" t="s">
        <v>628</v>
      </c>
      <c r="F9" s="18" t="s">
        <v>78</v>
      </c>
      <c r="G9" s="18" t="s">
        <v>79</v>
      </c>
      <c r="H9" s="18">
        <v>4</v>
      </c>
      <c r="I9" s="18">
        <v>-0.34</v>
      </c>
      <c r="J9" s="18">
        <v>3.66</v>
      </c>
      <c r="K9" s="18" t="s">
        <v>173</v>
      </c>
      <c r="L9" s="18" t="s">
        <v>81</v>
      </c>
      <c r="M9" s="18" t="s">
        <v>639</v>
      </c>
      <c r="N9" s="18" t="s">
        <v>630</v>
      </c>
      <c r="O9" s="18" t="s">
        <v>37</v>
      </c>
    </row>
    <row r="10" spans="1:15" x14ac:dyDescent="0.2">
      <c r="A10" s="19">
        <v>42646</v>
      </c>
      <c r="B10" s="20">
        <v>0.82208333333333339</v>
      </c>
      <c r="C10" s="18" t="s">
        <v>621</v>
      </c>
      <c r="D10" s="18" t="s">
        <v>640</v>
      </c>
      <c r="E10" s="18" t="s">
        <v>628</v>
      </c>
      <c r="F10" s="18" t="s">
        <v>78</v>
      </c>
      <c r="G10" s="18" t="s">
        <v>79</v>
      </c>
      <c r="H10" s="18">
        <v>4</v>
      </c>
      <c r="I10" s="18">
        <v>-0.34</v>
      </c>
      <c r="J10" s="18">
        <v>3.66</v>
      </c>
      <c r="K10" s="18" t="s">
        <v>641</v>
      </c>
      <c r="L10" s="18" t="s">
        <v>81</v>
      </c>
      <c r="M10" s="18" t="s">
        <v>642</v>
      </c>
      <c r="N10" s="18" t="s">
        <v>630</v>
      </c>
      <c r="O10" s="18" t="s">
        <v>37</v>
      </c>
    </row>
    <row r="11" spans="1:15" x14ac:dyDescent="0.2">
      <c r="A11" s="19">
        <v>42646</v>
      </c>
      <c r="B11" s="20">
        <v>0.83135416666666673</v>
      </c>
      <c r="C11" s="18" t="s">
        <v>621</v>
      </c>
      <c r="D11" s="18" t="s">
        <v>181</v>
      </c>
      <c r="E11" s="18" t="s">
        <v>628</v>
      </c>
      <c r="F11" s="18" t="s">
        <v>78</v>
      </c>
      <c r="G11" s="18" t="s">
        <v>79</v>
      </c>
      <c r="H11" s="18">
        <v>6</v>
      </c>
      <c r="I11" s="18">
        <v>-0.4</v>
      </c>
      <c r="J11" s="18">
        <v>5.6</v>
      </c>
      <c r="K11" s="18" t="s">
        <v>182</v>
      </c>
      <c r="L11" s="18" t="s">
        <v>81</v>
      </c>
      <c r="M11" s="18" t="s">
        <v>643</v>
      </c>
      <c r="N11" s="18" t="s">
        <v>630</v>
      </c>
      <c r="O11" s="18" t="s">
        <v>36</v>
      </c>
    </row>
    <row r="12" spans="1:15" x14ac:dyDescent="0.2">
      <c r="A12" s="19">
        <v>42646</v>
      </c>
      <c r="B12" s="20">
        <v>0.85265046296296287</v>
      </c>
      <c r="C12" s="18" t="s">
        <v>621</v>
      </c>
      <c r="D12" s="18" t="s">
        <v>257</v>
      </c>
      <c r="E12" s="18" t="s">
        <v>628</v>
      </c>
      <c r="F12" s="18" t="s">
        <v>78</v>
      </c>
      <c r="G12" s="18" t="s">
        <v>79</v>
      </c>
      <c r="H12" s="18">
        <v>6</v>
      </c>
      <c r="I12" s="18">
        <v>-0.4</v>
      </c>
      <c r="J12" s="18">
        <v>5.6</v>
      </c>
      <c r="K12" s="18" t="s">
        <v>258</v>
      </c>
      <c r="L12" s="18" t="s">
        <v>81</v>
      </c>
      <c r="M12" s="18" t="s">
        <v>644</v>
      </c>
      <c r="N12" s="18" t="s">
        <v>630</v>
      </c>
      <c r="O12" s="18" t="s">
        <v>36</v>
      </c>
    </row>
    <row r="13" spans="1:15" x14ac:dyDescent="0.2">
      <c r="A13" s="19">
        <v>42647</v>
      </c>
      <c r="B13" s="20">
        <v>0.35792824074074076</v>
      </c>
      <c r="C13" s="18" t="s">
        <v>621</v>
      </c>
      <c r="D13" s="18" t="s">
        <v>501</v>
      </c>
      <c r="E13" s="18" t="s">
        <v>628</v>
      </c>
      <c r="F13" s="18" t="s">
        <v>78</v>
      </c>
      <c r="G13" s="18" t="s">
        <v>79</v>
      </c>
      <c r="H13" s="18">
        <v>10</v>
      </c>
      <c r="I13" s="18">
        <v>-0.54</v>
      </c>
      <c r="J13" s="18">
        <v>9.4600000000000009</v>
      </c>
      <c r="K13" s="18" t="s">
        <v>502</v>
      </c>
      <c r="L13" s="18" t="s">
        <v>81</v>
      </c>
      <c r="M13" s="18" t="s">
        <v>645</v>
      </c>
      <c r="N13" s="18" t="s">
        <v>88</v>
      </c>
      <c r="O13" s="18" t="s">
        <v>42</v>
      </c>
    </row>
    <row r="14" spans="1:15" x14ac:dyDescent="0.2">
      <c r="A14" s="19">
        <v>42647</v>
      </c>
      <c r="B14" s="20">
        <v>0.46091435185185187</v>
      </c>
      <c r="C14" s="18" t="s">
        <v>621</v>
      </c>
      <c r="D14" s="18" t="s">
        <v>646</v>
      </c>
      <c r="E14" s="18" t="s">
        <v>628</v>
      </c>
      <c r="F14" s="18" t="s">
        <v>78</v>
      </c>
      <c r="G14" s="18" t="s">
        <v>79</v>
      </c>
      <c r="H14" s="18">
        <v>8</v>
      </c>
      <c r="I14" s="18">
        <v>-0.47</v>
      </c>
      <c r="J14" s="18">
        <v>7.53</v>
      </c>
      <c r="K14" s="18" t="s">
        <v>647</v>
      </c>
      <c r="L14" s="18" t="s">
        <v>81</v>
      </c>
      <c r="M14" s="18" t="s">
        <v>648</v>
      </c>
      <c r="N14" s="18" t="s">
        <v>630</v>
      </c>
      <c r="O14" s="18" t="s">
        <v>37</v>
      </c>
    </row>
    <row r="15" spans="1:15" x14ac:dyDescent="0.2">
      <c r="A15" s="19">
        <v>42647</v>
      </c>
      <c r="B15" s="20">
        <v>0.79327546296296303</v>
      </c>
      <c r="C15" s="18" t="s">
        <v>621</v>
      </c>
      <c r="D15" s="18" t="s">
        <v>98</v>
      </c>
      <c r="E15" s="18" t="s">
        <v>628</v>
      </c>
      <c r="F15" s="18" t="s">
        <v>78</v>
      </c>
      <c r="G15" s="18" t="s">
        <v>79</v>
      </c>
      <c r="H15" s="18">
        <v>4</v>
      </c>
      <c r="I15" s="18">
        <v>-0.34</v>
      </c>
      <c r="J15" s="18">
        <v>3.66</v>
      </c>
      <c r="K15" s="18" t="s">
        <v>99</v>
      </c>
      <c r="L15" s="18" t="s">
        <v>81</v>
      </c>
      <c r="M15" s="18" t="s">
        <v>649</v>
      </c>
      <c r="N15" s="18" t="s">
        <v>630</v>
      </c>
      <c r="O15" s="18" t="s">
        <v>53</v>
      </c>
    </row>
    <row r="16" spans="1:15" x14ac:dyDescent="0.2">
      <c r="A16" s="19">
        <v>42647</v>
      </c>
      <c r="B16" s="20">
        <v>0.80188657407407404</v>
      </c>
      <c r="C16" s="18" t="s">
        <v>621</v>
      </c>
      <c r="D16" s="18" t="s">
        <v>650</v>
      </c>
      <c r="E16" s="18" t="s">
        <v>628</v>
      </c>
      <c r="F16" s="18" t="s">
        <v>78</v>
      </c>
      <c r="G16" s="18" t="s">
        <v>79</v>
      </c>
      <c r="H16" s="18">
        <v>4</v>
      </c>
      <c r="I16" s="18">
        <v>-0.34</v>
      </c>
      <c r="J16" s="18">
        <v>3.66</v>
      </c>
      <c r="L16" s="18" t="s">
        <v>81</v>
      </c>
      <c r="M16" s="18" t="s">
        <v>651</v>
      </c>
      <c r="N16" s="18" t="s">
        <v>630</v>
      </c>
      <c r="O16" s="18" t="s">
        <v>53</v>
      </c>
    </row>
    <row r="17" spans="1:15" x14ac:dyDescent="0.2">
      <c r="A17" s="19">
        <v>42647</v>
      </c>
      <c r="B17" s="20">
        <v>0.89231481481481489</v>
      </c>
      <c r="C17" s="18" t="s">
        <v>621</v>
      </c>
      <c r="D17" s="18" t="s">
        <v>652</v>
      </c>
      <c r="E17" s="18" t="s">
        <v>628</v>
      </c>
      <c r="F17" s="18" t="s">
        <v>78</v>
      </c>
      <c r="G17" s="18" t="s">
        <v>79</v>
      </c>
      <c r="H17" s="18">
        <v>15</v>
      </c>
      <c r="I17" s="18">
        <v>-0.71</v>
      </c>
      <c r="J17" s="18">
        <v>14.29</v>
      </c>
      <c r="K17" s="18" t="s">
        <v>653</v>
      </c>
      <c r="L17" s="18" t="s">
        <v>81</v>
      </c>
      <c r="M17" s="18" t="s">
        <v>654</v>
      </c>
      <c r="N17" s="18" t="s">
        <v>88</v>
      </c>
      <c r="O17" s="18" t="s">
        <v>42</v>
      </c>
    </row>
    <row r="18" spans="1:15" x14ac:dyDescent="0.2">
      <c r="A18" s="19">
        <v>42647</v>
      </c>
      <c r="B18" s="20">
        <v>0.91396990740740736</v>
      </c>
      <c r="C18" s="18" t="s">
        <v>621</v>
      </c>
      <c r="D18" s="18" t="s">
        <v>151</v>
      </c>
      <c r="E18" s="18" t="s">
        <v>628</v>
      </c>
      <c r="F18" s="18" t="s">
        <v>78</v>
      </c>
      <c r="G18" s="18" t="s">
        <v>79</v>
      </c>
      <c r="H18" s="18">
        <v>12</v>
      </c>
      <c r="I18" s="18">
        <v>-0.61</v>
      </c>
      <c r="J18" s="18">
        <v>11.39</v>
      </c>
      <c r="K18" s="18" t="s">
        <v>152</v>
      </c>
      <c r="L18" s="18" t="s">
        <v>81</v>
      </c>
      <c r="M18" s="18" t="s">
        <v>655</v>
      </c>
      <c r="N18" s="18" t="s">
        <v>630</v>
      </c>
      <c r="O18" s="18" t="s">
        <v>36</v>
      </c>
    </row>
    <row r="19" spans="1:15" x14ac:dyDescent="0.2">
      <c r="A19" s="19">
        <v>42647</v>
      </c>
      <c r="B19" s="20">
        <v>0.96069444444444452</v>
      </c>
      <c r="C19" s="18" t="s">
        <v>621</v>
      </c>
      <c r="D19" s="18" t="s">
        <v>142</v>
      </c>
      <c r="E19" s="18" t="s">
        <v>628</v>
      </c>
      <c r="F19" s="18" t="s">
        <v>78</v>
      </c>
      <c r="G19" s="18" t="s">
        <v>79</v>
      </c>
      <c r="H19" s="18">
        <v>20</v>
      </c>
      <c r="I19" s="18">
        <v>-0.88</v>
      </c>
      <c r="J19" s="18">
        <v>19.12</v>
      </c>
      <c r="K19" s="18" t="s">
        <v>143</v>
      </c>
      <c r="L19" s="18" t="s">
        <v>81</v>
      </c>
      <c r="M19" s="18" t="s">
        <v>656</v>
      </c>
      <c r="N19" s="18" t="s">
        <v>630</v>
      </c>
      <c r="O19" s="18" t="s">
        <v>53</v>
      </c>
    </row>
    <row r="20" spans="1:15" x14ac:dyDescent="0.2">
      <c r="A20" s="19">
        <v>42647</v>
      </c>
      <c r="B20" s="20">
        <v>0.99583333333333324</v>
      </c>
      <c r="C20" s="18" t="s">
        <v>621</v>
      </c>
      <c r="D20" s="18" t="s">
        <v>110</v>
      </c>
      <c r="E20" s="18" t="s">
        <v>628</v>
      </c>
      <c r="F20" s="18" t="s">
        <v>78</v>
      </c>
      <c r="G20" s="18" t="s">
        <v>79</v>
      </c>
      <c r="H20" s="18">
        <v>8</v>
      </c>
      <c r="I20" s="18">
        <v>-0.47</v>
      </c>
      <c r="J20" s="18">
        <v>7.53</v>
      </c>
      <c r="K20" s="18" t="s">
        <v>111</v>
      </c>
      <c r="L20" s="18" t="s">
        <v>81</v>
      </c>
      <c r="M20" s="18" t="s">
        <v>657</v>
      </c>
      <c r="N20" s="18" t="s">
        <v>630</v>
      </c>
      <c r="O20" s="18" t="s">
        <v>53</v>
      </c>
    </row>
    <row r="21" spans="1:15" x14ac:dyDescent="0.2">
      <c r="A21" s="19">
        <v>42647</v>
      </c>
      <c r="B21" s="20">
        <v>0.99678240740740742</v>
      </c>
      <c r="C21" s="18" t="s">
        <v>621</v>
      </c>
      <c r="D21" s="18" t="s">
        <v>110</v>
      </c>
      <c r="E21" s="18" t="s">
        <v>628</v>
      </c>
      <c r="F21" s="18" t="s">
        <v>78</v>
      </c>
      <c r="G21" s="18" t="s">
        <v>79</v>
      </c>
      <c r="H21" s="18">
        <v>6</v>
      </c>
      <c r="I21" s="18">
        <v>-0.4</v>
      </c>
      <c r="J21" s="18">
        <v>5.6</v>
      </c>
      <c r="K21" s="18" t="s">
        <v>111</v>
      </c>
      <c r="L21" s="18" t="s">
        <v>81</v>
      </c>
      <c r="M21" s="18" t="s">
        <v>658</v>
      </c>
      <c r="N21" s="18" t="s">
        <v>630</v>
      </c>
      <c r="O21" s="18" t="s">
        <v>36</v>
      </c>
    </row>
    <row r="22" spans="1:15" x14ac:dyDescent="0.2">
      <c r="A22" s="19">
        <v>42648</v>
      </c>
      <c r="B22" s="20">
        <v>0.34445601851851854</v>
      </c>
      <c r="C22" s="18" t="s">
        <v>621</v>
      </c>
      <c r="D22" s="18" t="s">
        <v>361</v>
      </c>
      <c r="E22" s="18" t="s">
        <v>628</v>
      </c>
      <c r="F22" s="18" t="s">
        <v>78</v>
      </c>
      <c r="G22" s="18" t="s">
        <v>79</v>
      </c>
      <c r="H22" s="18">
        <v>4</v>
      </c>
      <c r="I22" s="18">
        <v>-0.34</v>
      </c>
      <c r="J22" s="18">
        <v>3.66</v>
      </c>
      <c r="L22" s="18" t="s">
        <v>81</v>
      </c>
      <c r="M22" s="18" t="s">
        <v>659</v>
      </c>
      <c r="N22" s="18" t="s">
        <v>630</v>
      </c>
      <c r="O22" s="18" t="s">
        <v>53</v>
      </c>
    </row>
    <row r="23" spans="1:15" x14ac:dyDescent="0.2">
      <c r="A23" s="19">
        <v>42648</v>
      </c>
      <c r="B23" s="20">
        <v>0.38938657407407407</v>
      </c>
      <c r="C23" s="18" t="s">
        <v>621</v>
      </c>
      <c r="D23" s="18" t="s">
        <v>660</v>
      </c>
      <c r="E23" s="18" t="s">
        <v>628</v>
      </c>
      <c r="F23" s="18" t="s">
        <v>78</v>
      </c>
      <c r="G23" s="18" t="s">
        <v>79</v>
      </c>
      <c r="H23" s="18">
        <v>8</v>
      </c>
      <c r="I23" s="18">
        <v>-0.47</v>
      </c>
      <c r="J23" s="18">
        <v>7.53</v>
      </c>
      <c r="K23" s="18" t="s">
        <v>661</v>
      </c>
      <c r="L23" s="18" t="s">
        <v>81</v>
      </c>
      <c r="M23" s="18" t="s">
        <v>662</v>
      </c>
      <c r="N23" s="18" t="s">
        <v>630</v>
      </c>
      <c r="O23" s="18" t="s">
        <v>53</v>
      </c>
    </row>
    <row r="24" spans="1:15" x14ac:dyDescent="0.2">
      <c r="A24" s="19">
        <v>42648</v>
      </c>
      <c r="B24" s="20">
        <v>0.40828703703703706</v>
      </c>
      <c r="C24" s="18" t="s">
        <v>621</v>
      </c>
      <c r="D24" s="18" t="s">
        <v>663</v>
      </c>
      <c r="E24" s="18" t="s">
        <v>628</v>
      </c>
      <c r="F24" s="18" t="s">
        <v>78</v>
      </c>
      <c r="G24" s="18" t="s">
        <v>79</v>
      </c>
      <c r="H24" s="18">
        <v>10</v>
      </c>
      <c r="I24" s="18">
        <v>-0.54</v>
      </c>
      <c r="J24" s="18">
        <v>9.4600000000000009</v>
      </c>
      <c r="K24" s="18" t="s">
        <v>664</v>
      </c>
      <c r="L24" s="18" t="s">
        <v>81</v>
      </c>
      <c r="M24" s="18" t="s">
        <v>665</v>
      </c>
      <c r="N24" s="18" t="s">
        <v>88</v>
      </c>
      <c r="O24" s="18" t="s">
        <v>42</v>
      </c>
    </row>
    <row r="25" spans="1:15" x14ac:dyDescent="0.2">
      <c r="A25" s="19">
        <v>42648</v>
      </c>
      <c r="B25" s="20">
        <v>0.88752314814814814</v>
      </c>
      <c r="C25" s="18" t="s">
        <v>621</v>
      </c>
      <c r="D25" s="18" t="s">
        <v>250</v>
      </c>
      <c r="E25" s="18" t="s">
        <v>628</v>
      </c>
      <c r="F25" s="18" t="s">
        <v>78</v>
      </c>
      <c r="G25" s="18" t="s">
        <v>79</v>
      </c>
      <c r="H25" s="18">
        <v>70</v>
      </c>
      <c r="I25" s="18">
        <v>-2.58</v>
      </c>
      <c r="J25" s="18">
        <v>67.42</v>
      </c>
      <c r="K25" s="18" t="s">
        <v>251</v>
      </c>
      <c r="L25" s="18" t="s">
        <v>81</v>
      </c>
      <c r="M25" s="18" t="s">
        <v>666</v>
      </c>
      <c r="N25" s="18" t="s">
        <v>630</v>
      </c>
      <c r="O25" s="18" t="s">
        <v>667</v>
      </c>
    </row>
    <row r="26" spans="1:15" x14ac:dyDescent="0.2">
      <c r="A26" s="19">
        <v>42649</v>
      </c>
      <c r="B26" s="20">
        <v>0.24737268518518518</v>
      </c>
      <c r="C26" s="18" t="s">
        <v>621</v>
      </c>
      <c r="D26" s="18" t="s">
        <v>102</v>
      </c>
      <c r="E26" s="18" t="s">
        <v>628</v>
      </c>
      <c r="F26" s="18" t="s">
        <v>78</v>
      </c>
      <c r="G26" s="18" t="s">
        <v>79</v>
      </c>
      <c r="H26" s="18">
        <v>4</v>
      </c>
      <c r="I26" s="18">
        <v>-0.34</v>
      </c>
      <c r="J26" s="18">
        <v>3.66</v>
      </c>
      <c r="K26" s="18" t="s">
        <v>103</v>
      </c>
      <c r="L26" s="18" t="s">
        <v>81</v>
      </c>
      <c r="M26" s="18" t="s">
        <v>668</v>
      </c>
      <c r="N26" s="18" t="s">
        <v>630</v>
      </c>
      <c r="O26" s="18" t="s">
        <v>669</v>
      </c>
    </row>
    <row r="27" spans="1:15" x14ac:dyDescent="0.2">
      <c r="A27" s="19">
        <v>42649</v>
      </c>
      <c r="B27" s="20">
        <v>0.68009259259259258</v>
      </c>
      <c r="C27" s="18" t="s">
        <v>621</v>
      </c>
      <c r="D27" s="18" t="s">
        <v>670</v>
      </c>
      <c r="E27" s="18" t="s">
        <v>628</v>
      </c>
      <c r="F27" s="18" t="s">
        <v>78</v>
      </c>
      <c r="G27" s="18" t="s">
        <v>79</v>
      </c>
      <c r="H27" s="18">
        <v>10</v>
      </c>
      <c r="I27" s="18">
        <v>-0.54</v>
      </c>
      <c r="J27" s="18">
        <v>9.4600000000000009</v>
      </c>
      <c r="K27" s="18" t="s">
        <v>671</v>
      </c>
      <c r="L27" s="18" t="s">
        <v>81</v>
      </c>
      <c r="M27" s="18" t="s">
        <v>672</v>
      </c>
      <c r="N27" s="18" t="s">
        <v>88</v>
      </c>
      <c r="O27" s="18" t="s">
        <v>42</v>
      </c>
    </row>
    <row r="28" spans="1:15" x14ac:dyDescent="0.2">
      <c r="A28" s="19">
        <v>42649</v>
      </c>
      <c r="B28" s="20">
        <v>0.73901620370370369</v>
      </c>
      <c r="C28" s="18" t="s">
        <v>621</v>
      </c>
      <c r="D28" s="18" t="s">
        <v>297</v>
      </c>
      <c r="E28" s="18" t="s">
        <v>628</v>
      </c>
      <c r="F28" s="18" t="s">
        <v>78</v>
      </c>
      <c r="G28" s="18" t="s">
        <v>79</v>
      </c>
      <c r="H28" s="18">
        <v>15</v>
      </c>
      <c r="I28" s="18">
        <v>-0.71</v>
      </c>
      <c r="J28" s="18">
        <v>14.29</v>
      </c>
      <c r="L28" s="18" t="s">
        <v>81</v>
      </c>
      <c r="M28" s="18" t="s">
        <v>673</v>
      </c>
      <c r="N28" s="18" t="s">
        <v>88</v>
      </c>
      <c r="O28" s="18" t="s">
        <v>42</v>
      </c>
    </row>
    <row r="29" spans="1:15" x14ac:dyDescent="0.2">
      <c r="A29" s="19">
        <v>42649</v>
      </c>
      <c r="B29" s="20">
        <v>0.85902777777777783</v>
      </c>
      <c r="C29" s="18" t="s">
        <v>621</v>
      </c>
      <c r="D29" s="18" t="s">
        <v>501</v>
      </c>
      <c r="E29" s="18" t="s">
        <v>628</v>
      </c>
      <c r="F29" s="18" t="s">
        <v>78</v>
      </c>
      <c r="G29" s="18" t="s">
        <v>79</v>
      </c>
      <c r="H29" s="18">
        <v>4</v>
      </c>
      <c r="I29" s="18">
        <v>-0.34</v>
      </c>
      <c r="J29" s="18">
        <v>3.66</v>
      </c>
      <c r="K29" s="18" t="s">
        <v>502</v>
      </c>
      <c r="L29" s="18" t="s">
        <v>81</v>
      </c>
      <c r="M29" s="22" t="s">
        <v>674</v>
      </c>
      <c r="N29" s="18" t="s">
        <v>630</v>
      </c>
      <c r="O29" s="18" t="s">
        <v>669</v>
      </c>
    </row>
    <row r="30" spans="1:15" x14ac:dyDescent="0.2">
      <c r="A30" s="19">
        <v>42650</v>
      </c>
      <c r="B30" s="20">
        <v>0.36656249999999996</v>
      </c>
      <c r="C30" s="18" t="s">
        <v>621</v>
      </c>
      <c r="D30" s="18" t="s">
        <v>119</v>
      </c>
      <c r="E30" s="18" t="s">
        <v>628</v>
      </c>
      <c r="F30" s="18" t="s">
        <v>78</v>
      </c>
      <c r="G30" s="18" t="s">
        <v>79</v>
      </c>
      <c r="H30" s="18">
        <v>15</v>
      </c>
      <c r="I30" s="18">
        <v>-0.71</v>
      </c>
      <c r="J30" s="18">
        <v>14.29</v>
      </c>
      <c r="K30" s="18" t="s">
        <v>120</v>
      </c>
      <c r="L30" s="18" t="s">
        <v>81</v>
      </c>
      <c r="M30" s="18" t="s">
        <v>675</v>
      </c>
      <c r="N30" s="18" t="s">
        <v>88</v>
      </c>
      <c r="O30" s="18" t="s">
        <v>42</v>
      </c>
    </row>
    <row r="31" spans="1:15" x14ac:dyDescent="0.2">
      <c r="A31" s="19">
        <v>42650</v>
      </c>
      <c r="B31" s="20">
        <v>0.51226851851851851</v>
      </c>
      <c r="C31" s="18" t="s">
        <v>621</v>
      </c>
      <c r="D31" s="18" t="s">
        <v>345</v>
      </c>
      <c r="E31" s="18" t="s">
        <v>628</v>
      </c>
      <c r="F31" s="18" t="s">
        <v>78</v>
      </c>
      <c r="G31" s="18" t="s">
        <v>79</v>
      </c>
      <c r="H31" s="18">
        <v>50</v>
      </c>
      <c r="I31" s="18">
        <v>-1.9</v>
      </c>
      <c r="J31" s="18">
        <v>48.1</v>
      </c>
      <c r="K31" s="18" t="s">
        <v>676</v>
      </c>
      <c r="L31" s="18" t="s">
        <v>81</v>
      </c>
      <c r="M31" s="18" t="s">
        <v>677</v>
      </c>
      <c r="N31" s="18" t="s">
        <v>630</v>
      </c>
      <c r="O31" s="18" t="s">
        <v>39</v>
      </c>
    </row>
    <row r="32" spans="1:15" x14ac:dyDescent="0.2">
      <c r="A32" s="19">
        <v>42650</v>
      </c>
      <c r="B32" s="20">
        <v>0.51372685185185185</v>
      </c>
      <c r="C32" s="18" t="s">
        <v>621</v>
      </c>
      <c r="D32" s="18" t="s">
        <v>345</v>
      </c>
      <c r="E32" s="18" t="s">
        <v>628</v>
      </c>
      <c r="F32" s="18" t="s">
        <v>78</v>
      </c>
      <c r="G32" s="18" t="s">
        <v>79</v>
      </c>
      <c r="H32" s="18">
        <v>12</v>
      </c>
      <c r="I32" s="18">
        <v>-0.61</v>
      </c>
      <c r="J32" s="18">
        <v>11.39</v>
      </c>
      <c r="K32" s="18" t="s">
        <v>676</v>
      </c>
      <c r="L32" s="18" t="s">
        <v>81</v>
      </c>
      <c r="M32" s="18" t="s">
        <v>678</v>
      </c>
      <c r="N32" s="18" t="s">
        <v>630</v>
      </c>
      <c r="O32" s="18" t="s">
        <v>36</v>
      </c>
    </row>
    <row r="33" spans="1:15" x14ac:dyDescent="0.2">
      <c r="A33" s="19">
        <v>42651</v>
      </c>
      <c r="B33" s="20">
        <v>0.52673611111111118</v>
      </c>
      <c r="C33" s="18" t="s">
        <v>621</v>
      </c>
      <c r="D33" s="18" t="s">
        <v>92</v>
      </c>
      <c r="E33" s="18" t="s">
        <v>628</v>
      </c>
      <c r="F33" s="18" t="s">
        <v>78</v>
      </c>
      <c r="G33" s="18" t="s">
        <v>79</v>
      </c>
      <c r="H33" s="18">
        <v>6</v>
      </c>
      <c r="I33" s="18">
        <v>-0.4</v>
      </c>
      <c r="J33" s="18">
        <v>5.6</v>
      </c>
      <c r="K33" s="18" t="s">
        <v>93</v>
      </c>
      <c r="L33" s="18" t="s">
        <v>81</v>
      </c>
      <c r="M33" s="18" t="s">
        <v>679</v>
      </c>
      <c r="N33" s="18" t="s">
        <v>630</v>
      </c>
      <c r="O33" s="18" t="s">
        <v>36</v>
      </c>
    </row>
    <row r="34" spans="1:15" x14ac:dyDescent="0.2">
      <c r="A34" s="19">
        <v>42651</v>
      </c>
      <c r="B34" s="20">
        <v>0.74719907407407404</v>
      </c>
      <c r="C34" s="18" t="s">
        <v>621</v>
      </c>
      <c r="D34" s="18" t="s">
        <v>184</v>
      </c>
      <c r="E34" s="18" t="s">
        <v>628</v>
      </c>
      <c r="F34" s="18" t="s">
        <v>78</v>
      </c>
      <c r="G34" s="18" t="s">
        <v>79</v>
      </c>
      <c r="H34" s="18">
        <v>6</v>
      </c>
      <c r="I34" s="18">
        <v>-0.4</v>
      </c>
      <c r="J34" s="18">
        <v>5.6</v>
      </c>
      <c r="K34" s="18" t="s">
        <v>185</v>
      </c>
      <c r="L34" s="18" t="s">
        <v>81</v>
      </c>
      <c r="M34" s="18" t="s">
        <v>680</v>
      </c>
      <c r="N34" s="18" t="s">
        <v>630</v>
      </c>
      <c r="O34" s="18" t="s">
        <v>36</v>
      </c>
    </row>
    <row r="35" spans="1:15" x14ac:dyDescent="0.2">
      <c r="A35" s="19">
        <v>42651</v>
      </c>
      <c r="B35" s="20">
        <v>0.7481712962962962</v>
      </c>
      <c r="C35" s="18" t="s">
        <v>621</v>
      </c>
      <c r="D35" s="18" t="s">
        <v>220</v>
      </c>
      <c r="E35" s="18" t="s">
        <v>628</v>
      </c>
      <c r="F35" s="18" t="s">
        <v>78</v>
      </c>
      <c r="G35" s="18" t="s">
        <v>79</v>
      </c>
      <c r="H35" s="18">
        <v>140</v>
      </c>
      <c r="I35" s="18">
        <v>-4.96</v>
      </c>
      <c r="J35" s="18">
        <v>135.04</v>
      </c>
      <c r="L35" s="18" t="s">
        <v>81</v>
      </c>
      <c r="M35" s="18" t="s">
        <v>681</v>
      </c>
      <c r="N35" s="18" t="s">
        <v>630</v>
      </c>
      <c r="O35" s="18" t="s">
        <v>667</v>
      </c>
    </row>
    <row r="36" spans="1:15" x14ac:dyDescent="0.2">
      <c r="A36" s="19">
        <v>42652</v>
      </c>
      <c r="B36" s="20">
        <v>0.54741898148148149</v>
      </c>
      <c r="C36" s="18" t="s">
        <v>621</v>
      </c>
      <c r="D36" s="18" t="s">
        <v>348</v>
      </c>
      <c r="E36" s="18" t="s">
        <v>682</v>
      </c>
      <c r="F36" s="18" t="s">
        <v>78</v>
      </c>
      <c r="G36" s="18" t="s">
        <v>79</v>
      </c>
      <c r="H36" s="18">
        <v>-6</v>
      </c>
      <c r="I36" s="18">
        <v>0</v>
      </c>
      <c r="J36" s="18">
        <v>-6</v>
      </c>
      <c r="K36" s="18" t="s">
        <v>350</v>
      </c>
      <c r="L36" s="18" t="s">
        <v>350</v>
      </c>
      <c r="M36" s="18" t="s">
        <v>683</v>
      </c>
      <c r="N36" s="18" t="s">
        <v>88</v>
      </c>
      <c r="O36" s="18" t="s">
        <v>684</v>
      </c>
    </row>
    <row r="37" spans="1:15" x14ac:dyDescent="0.2">
      <c r="A37" s="19">
        <v>42652</v>
      </c>
      <c r="B37" s="20">
        <v>0.65798611111111105</v>
      </c>
      <c r="C37" s="18" t="s">
        <v>621</v>
      </c>
      <c r="D37" s="18" t="s">
        <v>123</v>
      </c>
      <c r="E37" s="18" t="s">
        <v>628</v>
      </c>
      <c r="F37" s="18" t="s">
        <v>78</v>
      </c>
      <c r="G37" s="18" t="s">
        <v>79</v>
      </c>
      <c r="H37" s="18">
        <v>6</v>
      </c>
      <c r="I37" s="18">
        <v>-0.4</v>
      </c>
      <c r="J37" s="18">
        <v>5.6</v>
      </c>
      <c r="K37" s="18" t="s">
        <v>124</v>
      </c>
      <c r="L37" s="18" t="s">
        <v>81</v>
      </c>
      <c r="M37" s="18" t="s">
        <v>685</v>
      </c>
      <c r="N37" s="18" t="s">
        <v>630</v>
      </c>
      <c r="O37" s="18" t="s">
        <v>36</v>
      </c>
    </row>
    <row r="38" spans="1:15" x14ac:dyDescent="0.2">
      <c r="A38" s="19">
        <v>42652</v>
      </c>
      <c r="B38" s="20">
        <v>0.88136574074074081</v>
      </c>
      <c r="C38" s="18" t="s">
        <v>621</v>
      </c>
      <c r="D38" s="18" t="s">
        <v>181</v>
      </c>
      <c r="E38" s="18" t="s">
        <v>628</v>
      </c>
      <c r="F38" s="18" t="s">
        <v>78</v>
      </c>
      <c r="G38" s="18" t="s">
        <v>79</v>
      </c>
      <c r="H38" s="18">
        <v>6</v>
      </c>
      <c r="I38" s="18">
        <v>-0.4</v>
      </c>
      <c r="J38" s="18">
        <v>5.6</v>
      </c>
      <c r="K38" s="18" t="s">
        <v>182</v>
      </c>
      <c r="L38" s="18" t="s">
        <v>81</v>
      </c>
      <c r="M38" s="22" t="s">
        <v>686</v>
      </c>
      <c r="N38" s="18" t="s">
        <v>630</v>
      </c>
      <c r="O38" s="18" t="s">
        <v>36</v>
      </c>
    </row>
    <row r="39" spans="1:15" x14ac:dyDescent="0.2">
      <c r="A39" s="19">
        <v>42653</v>
      </c>
      <c r="B39" s="20">
        <v>0.33083333333333331</v>
      </c>
      <c r="C39" s="18" t="s">
        <v>621</v>
      </c>
      <c r="D39" s="18" t="s">
        <v>234</v>
      </c>
      <c r="E39" s="18" t="s">
        <v>628</v>
      </c>
      <c r="F39" s="18" t="s">
        <v>78</v>
      </c>
      <c r="G39" s="18" t="s">
        <v>79</v>
      </c>
      <c r="H39" s="18">
        <v>6</v>
      </c>
      <c r="I39" s="18">
        <v>-0.4</v>
      </c>
      <c r="J39" s="18">
        <v>5.6</v>
      </c>
      <c r="K39" s="18" t="s">
        <v>235</v>
      </c>
      <c r="L39" s="18" t="s">
        <v>81</v>
      </c>
      <c r="M39" s="18" t="s">
        <v>687</v>
      </c>
      <c r="N39" s="18" t="s">
        <v>630</v>
      </c>
      <c r="O39" s="18" t="s">
        <v>36</v>
      </c>
    </row>
    <row r="40" spans="1:15" x14ac:dyDescent="0.2">
      <c r="A40" s="19">
        <v>42653</v>
      </c>
      <c r="B40" s="20">
        <v>0.37694444444444447</v>
      </c>
      <c r="C40" s="18" t="s">
        <v>621</v>
      </c>
      <c r="D40" s="18" t="s">
        <v>163</v>
      </c>
      <c r="E40" s="18" t="s">
        <v>628</v>
      </c>
      <c r="F40" s="18" t="s">
        <v>78</v>
      </c>
      <c r="G40" s="18" t="s">
        <v>79</v>
      </c>
      <c r="H40" s="18">
        <v>8</v>
      </c>
      <c r="I40" s="18">
        <v>-0.47</v>
      </c>
      <c r="J40" s="18">
        <v>7.53</v>
      </c>
      <c r="K40" s="18" t="s">
        <v>164</v>
      </c>
      <c r="L40" s="18" t="s">
        <v>81</v>
      </c>
      <c r="M40" s="18" t="s">
        <v>688</v>
      </c>
      <c r="N40" s="18" t="s">
        <v>630</v>
      </c>
      <c r="O40" s="18" t="s">
        <v>37</v>
      </c>
    </row>
    <row r="41" spans="1:15" x14ac:dyDescent="0.2">
      <c r="A41" s="19">
        <v>42653</v>
      </c>
      <c r="B41" s="20">
        <v>0.4283912037037037</v>
      </c>
      <c r="C41" s="18" t="s">
        <v>621</v>
      </c>
      <c r="D41" s="18" t="s">
        <v>635</v>
      </c>
      <c r="E41" s="18" t="s">
        <v>628</v>
      </c>
      <c r="F41" s="18" t="s">
        <v>78</v>
      </c>
      <c r="G41" s="18" t="s">
        <v>79</v>
      </c>
      <c r="H41" s="18">
        <v>15</v>
      </c>
      <c r="I41" s="18">
        <v>-0.71</v>
      </c>
      <c r="J41" s="18">
        <v>14.29</v>
      </c>
      <c r="K41" s="18" t="s">
        <v>637</v>
      </c>
      <c r="L41" s="18" t="s">
        <v>81</v>
      </c>
      <c r="M41" s="18" t="s">
        <v>638</v>
      </c>
      <c r="N41" s="18" t="s">
        <v>88</v>
      </c>
      <c r="O41" s="18" t="s">
        <v>42</v>
      </c>
    </row>
    <row r="42" spans="1:15" x14ac:dyDescent="0.2">
      <c r="A42" s="19">
        <v>42653</v>
      </c>
      <c r="B42" s="20">
        <v>0.4710185185185185</v>
      </c>
      <c r="C42" s="18" t="s">
        <v>621</v>
      </c>
      <c r="D42" s="18" t="s">
        <v>550</v>
      </c>
      <c r="E42" s="18" t="s">
        <v>628</v>
      </c>
      <c r="F42" s="18" t="s">
        <v>78</v>
      </c>
      <c r="G42" s="18" t="s">
        <v>79</v>
      </c>
      <c r="H42" s="18">
        <v>6</v>
      </c>
      <c r="I42" s="18">
        <v>-0.4</v>
      </c>
      <c r="J42" s="18">
        <v>5.6</v>
      </c>
      <c r="K42" s="18" t="s">
        <v>551</v>
      </c>
      <c r="L42" s="18" t="s">
        <v>81</v>
      </c>
      <c r="M42" s="18" t="s">
        <v>689</v>
      </c>
      <c r="N42" s="18" t="s">
        <v>630</v>
      </c>
      <c r="O42" s="18" t="s">
        <v>36</v>
      </c>
    </row>
    <row r="43" spans="1:15" x14ac:dyDescent="0.2">
      <c r="A43" s="19">
        <v>42653</v>
      </c>
      <c r="B43" s="20">
        <v>0.49420138888888893</v>
      </c>
      <c r="C43" s="18" t="s">
        <v>621</v>
      </c>
      <c r="D43" s="18" t="s">
        <v>178</v>
      </c>
      <c r="E43" s="18" t="s">
        <v>628</v>
      </c>
      <c r="F43" s="18" t="s">
        <v>78</v>
      </c>
      <c r="G43" s="18" t="s">
        <v>79</v>
      </c>
      <c r="H43" s="18">
        <v>12</v>
      </c>
      <c r="I43" s="18">
        <v>-0.61</v>
      </c>
      <c r="J43" s="18">
        <v>11.39</v>
      </c>
      <c r="K43" s="18" t="s">
        <v>179</v>
      </c>
      <c r="L43" s="18" t="s">
        <v>81</v>
      </c>
      <c r="M43" s="18" t="s">
        <v>690</v>
      </c>
      <c r="N43" s="18" t="s">
        <v>630</v>
      </c>
      <c r="O43" s="18" t="s">
        <v>37</v>
      </c>
    </row>
    <row r="44" spans="1:15" x14ac:dyDescent="0.2">
      <c r="A44" s="19">
        <v>42653</v>
      </c>
      <c r="B44" s="20">
        <v>0.51506944444444447</v>
      </c>
      <c r="C44" s="18" t="s">
        <v>621</v>
      </c>
      <c r="D44" s="18" t="s">
        <v>691</v>
      </c>
      <c r="E44" s="18" t="s">
        <v>628</v>
      </c>
      <c r="F44" s="18" t="s">
        <v>78</v>
      </c>
      <c r="G44" s="18" t="s">
        <v>79</v>
      </c>
      <c r="H44" s="18">
        <v>10</v>
      </c>
      <c r="I44" s="18">
        <v>-0.54</v>
      </c>
      <c r="J44" s="18">
        <v>9.4600000000000009</v>
      </c>
      <c r="K44" s="18" t="s">
        <v>692</v>
      </c>
      <c r="L44" s="18" t="s">
        <v>81</v>
      </c>
      <c r="M44" s="18" t="s">
        <v>693</v>
      </c>
      <c r="N44" s="18" t="s">
        <v>88</v>
      </c>
      <c r="O44" s="18" t="s">
        <v>40</v>
      </c>
    </row>
    <row r="45" spans="1:15" x14ac:dyDescent="0.2">
      <c r="A45" s="19">
        <v>42653</v>
      </c>
      <c r="B45" s="20">
        <v>0.61829861111111117</v>
      </c>
      <c r="C45" s="18" t="s">
        <v>621</v>
      </c>
      <c r="D45" s="18" t="s">
        <v>257</v>
      </c>
      <c r="E45" s="18" t="s">
        <v>628</v>
      </c>
      <c r="F45" s="18" t="s">
        <v>78</v>
      </c>
      <c r="G45" s="18" t="s">
        <v>79</v>
      </c>
      <c r="H45" s="18">
        <v>6</v>
      </c>
      <c r="I45" s="18">
        <v>-0.4</v>
      </c>
      <c r="J45" s="18">
        <v>5.6</v>
      </c>
      <c r="K45" s="18" t="s">
        <v>258</v>
      </c>
      <c r="L45" s="18" t="s">
        <v>81</v>
      </c>
      <c r="M45" s="18" t="s">
        <v>694</v>
      </c>
      <c r="N45" s="18" t="s">
        <v>630</v>
      </c>
      <c r="O45" s="18" t="s">
        <v>36</v>
      </c>
    </row>
    <row r="46" spans="1:15" x14ac:dyDescent="0.2">
      <c r="A46" s="19">
        <v>42653</v>
      </c>
      <c r="B46" s="20">
        <v>0.72864583333333333</v>
      </c>
      <c r="C46" s="18" t="s">
        <v>621</v>
      </c>
      <c r="D46" s="18" t="s">
        <v>175</v>
      </c>
      <c r="E46" s="18" t="s">
        <v>628</v>
      </c>
      <c r="F46" s="18" t="s">
        <v>78</v>
      </c>
      <c r="G46" s="18" t="s">
        <v>79</v>
      </c>
      <c r="H46" s="18">
        <v>4</v>
      </c>
      <c r="I46" s="18">
        <v>-0.34</v>
      </c>
      <c r="J46" s="18">
        <v>3.66</v>
      </c>
      <c r="K46" s="18" t="s">
        <v>176</v>
      </c>
      <c r="L46" s="18" t="s">
        <v>81</v>
      </c>
      <c r="M46" s="18" t="s">
        <v>695</v>
      </c>
      <c r="N46" s="18" t="s">
        <v>630</v>
      </c>
      <c r="O46" s="18" t="s">
        <v>37</v>
      </c>
    </row>
    <row r="47" spans="1:15" x14ac:dyDescent="0.2">
      <c r="A47" s="19">
        <v>42653</v>
      </c>
      <c r="B47" s="20">
        <v>0.76059027777777777</v>
      </c>
      <c r="C47" s="18" t="s">
        <v>621</v>
      </c>
      <c r="D47" s="18" t="s">
        <v>240</v>
      </c>
      <c r="E47" s="18" t="s">
        <v>628</v>
      </c>
      <c r="F47" s="18" t="s">
        <v>78</v>
      </c>
      <c r="G47" s="18" t="s">
        <v>79</v>
      </c>
      <c r="H47" s="18">
        <v>4</v>
      </c>
      <c r="I47" s="18">
        <v>-0.34</v>
      </c>
      <c r="J47" s="18">
        <v>3.66</v>
      </c>
      <c r="K47" s="18" t="s">
        <v>241</v>
      </c>
      <c r="L47" s="18" t="s">
        <v>81</v>
      </c>
      <c r="M47" s="18" t="s">
        <v>696</v>
      </c>
      <c r="N47" s="18" t="s">
        <v>630</v>
      </c>
      <c r="O47" s="18" t="s">
        <v>37</v>
      </c>
    </row>
    <row r="48" spans="1:15" x14ac:dyDescent="0.2">
      <c r="A48" s="19">
        <v>42653</v>
      </c>
      <c r="B48" s="20">
        <v>0.77258101851851846</v>
      </c>
      <c r="C48" s="18" t="s">
        <v>621</v>
      </c>
      <c r="D48" s="18" t="s">
        <v>172</v>
      </c>
      <c r="E48" s="18" t="s">
        <v>628</v>
      </c>
      <c r="F48" s="18" t="s">
        <v>78</v>
      </c>
      <c r="G48" s="18" t="s">
        <v>79</v>
      </c>
      <c r="H48" s="18">
        <v>4</v>
      </c>
      <c r="I48" s="18">
        <v>-0.34</v>
      </c>
      <c r="J48" s="18">
        <v>3.66</v>
      </c>
      <c r="K48" s="18" t="s">
        <v>173</v>
      </c>
      <c r="L48" s="18" t="s">
        <v>81</v>
      </c>
      <c r="M48" s="22" t="s">
        <v>697</v>
      </c>
      <c r="N48" s="18" t="s">
        <v>630</v>
      </c>
      <c r="O48" s="18" t="s">
        <v>37</v>
      </c>
    </row>
    <row r="49" spans="1:15" x14ac:dyDescent="0.2">
      <c r="A49" s="19">
        <v>42653</v>
      </c>
      <c r="B49" s="20">
        <v>0.78638888888888892</v>
      </c>
      <c r="C49" s="18" t="s">
        <v>621</v>
      </c>
      <c r="D49" s="18" t="s">
        <v>231</v>
      </c>
      <c r="E49" s="18" t="s">
        <v>628</v>
      </c>
      <c r="F49" s="18" t="s">
        <v>78</v>
      </c>
      <c r="G49" s="18" t="s">
        <v>79</v>
      </c>
      <c r="H49" s="18">
        <v>4</v>
      </c>
      <c r="I49" s="18">
        <v>-0.34</v>
      </c>
      <c r="J49" s="18">
        <v>3.66</v>
      </c>
      <c r="L49" s="18" t="s">
        <v>81</v>
      </c>
      <c r="M49" s="18" t="s">
        <v>698</v>
      </c>
      <c r="N49" s="18" t="s">
        <v>630</v>
      </c>
      <c r="O49" s="18" t="s">
        <v>37</v>
      </c>
    </row>
    <row r="50" spans="1:15" x14ac:dyDescent="0.2">
      <c r="A50" s="19">
        <v>42653</v>
      </c>
      <c r="B50" s="20">
        <v>0.85026620370370365</v>
      </c>
      <c r="C50" s="18" t="s">
        <v>621</v>
      </c>
      <c r="D50" s="18" t="s">
        <v>501</v>
      </c>
      <c r="E50" s="18" t="s">
        <v>628</v>
      </c>
      <c r="F50" s="18" t="s">
        <v>78</v>
      </c>
      <c r="G50" s="18" t="s">
        <v>79</v>
      </c>
      <c r="H50" s="18">
        <v>4</v>
      </c>
      <c r="I50" s="18">
        <v>-0.34</v>
      </c>
      <c r="J50" s="18">
        <v>3.66</v>
      </c>
      <c r="K50" s="18" t="s">
        <v>502</v>
      </c>
      <c r="L50" s="18" t="s">
        <v>81</v>
      </c>
      <c r="M50" s="18" t="s">
        <v>699</v>
      </c>
      <c r="N50" s="18" t="s">
        <v>630</v>
      </c>
      <c r="O50" s="18" t="s">
        <v>37</v>
      </c>
    </row>
    <row r="51" spans="1:15" x14ac:dyDescent="0.2">
      <c r="A51" s="19">
        <v>42654</v>
      </c>
      <c r="B51" s="20">
        <v>0.80733796296296301</v>
      </c>
      <c r="C51" s="18" t="s">
        <v>621</v>
      </c>
      <c r="D51" s="18" t="s">
        <v>139</v>
      </c>
      <c r="E51" s="18" t="s">
        <v>628</v>
      </c>
      <c r="F51" s="18" t="s">
        <v>78</v>
      </c>
      <c r="G51" s="18" t="s">
        <v>79</v>
      </c>
      <c r="H51" s="18">
        <v>8</v>
      </c>
      <c r="I51" s="18">
        <v>-0.47</v>
      </c>
      <c r="J51" s="18">
        <v>7.53</v>
      </c>
      <c r="K51" s="18" t="s">
        <v>140</v>
      </c>
      <c r="L51" s="18" t="s">
        <v>81</v>
      </c>
      <c r="M51" s="18" t="s">
        <v>700</v>
      </c>
      <c r="N51" s="18" t="s">
        <v>630</v>
      </c>
      <c r="O51" s="18" t="s">
        <v>53</v>
      </c>
    </row>
    <row r="52" spans="1:15" x14ac:dyDescent="0.2">
      <c r="A52" s="19">
        <v>42654</v>
      </c>
      <c r="B52" s="20">
        <v>0.82180555555555557</v>
      </c>
      <c r="C52" s="18" t="s">
        <v>621</v>
      </c>
      <c r="D52" s="18" t="s">
        <v>145</v>
      </c>
      <c r="E52" s="18" t="s">
        <v>628</v>
      </c>
      <c r="F52" s="18" t="s">
        <v>78</v>
      </c>
      <c r="G52" s="18" t="s">
        <v>79</v>
      </c>
      <c r="H52" s="18">
        <v>8</v>
      </c>
      <c r="I52" s="18">
        <v>-0.47</v>
      </c>
      <c r="J52" s="18">
        <v>7.53</v>
      </c>
      <c r="K52" s="18" t="s">
        <v>146</v>
      </c>
      <c r="L52" s="18" t="s">
        <v>81</v>
      </c>
      <c r="M52" s="18" t="s">
        <v>701</v>
      </c>
      <c r="N52" s="18" t="s">
        <v>630</v>
      </c>
      <c r="O52" s="18" t="s">
        <v>53</v>
      </c>
    </row>
    <row r="53" spans="1:15" x14ac:dyDescent="0.2">
      <c r="A53" s="19">
        <v>42654</v>
      </c>
      <c r="B53" s="20">
        <v>0.85793981481481474</v>
      </c>
      <c r="C53" s="18" t="s">
        <v>621</v>
      </c>
      <c r="D53" s="18" t="s">
        <v>98</v>
      </c>
      <c r="E53" s="18" t="s">
        <v>628</v>
      </c>
      <c r="F53" s="18" t="s">
        <v>78</v>
      </c>
      <c r="G53" s="18" t="s">
        <v>79</v>
      </c>
      <c r="H53" s="18">
        <v>8</v>
      </c>
      <c r="I53" s="18">
        <v>-0.47</v>
      </c>
      <c r="J53" s="18">
        <v>7.53</v>
      </c>
      <c r="K53" s="18" t="s">
        <v>99</v>
      </c>
      <c r="L53" s="18" t="s">
        <v>81</v>
      </c>
      <c r="M53" s="18" t="s">
        <v>702</v>
      </c>
      <c r="N53" s="18" t="s">
        <v>630</v>
      </c>
      <c r="O53" s="18" t="s">
        <v>53</v>
      </c>
    </row>
    <row r="54" spans="1:15" x14ac:dyDescent="0.2">
      <c r="A54" s="19">
        <v>42654</v>
      </c>
      <c r="B54" s="20">
        <v>0.86707175925925928</v>
      </c>
      <c r="C54" s="18" t="s">
        <v>621</v>
      </c>
      <c r="D54" s="18" t="s">
        <v>142</v>
      </c>
      <c r="E54" s="18" t="s">
        <v>628</v>
      </c>
      <c r="F54" s="18" t="s">
        <v>78</v>
      </c>
      <c r="G54" s="18" t="s">
        <v>79</v>
      </c>
      <c r="H54" s="18">
        <v>24</v>
      </c>
      <c r="I54" s="18">
        <v>-1.02</v>
      </c>
      <c r="J54" s="18">
        <v>22.98</v>
      </c>
      <c r="K54" s="18" t="s">
        <v>143</v>
      </c>
      <c r="L54" s="18" t="s">
        <v>81</v>
      </c>
      <c r="M54" s="18" t="s">
        <v>703</v>
      </c>
      <c r="N54" s="18" t="s">
        <v>630</v>
      </c>
      <c r="O54" s="18" t="s">
        <v>53</v>
      </c>
    </row>
    <row r="55" spans="1:15" x14ac:dyDescent="0.2">
      <c r="A55" s="19">
        <v>42654</v>
      </c>
      <c r="B55" s="20">
        <v>0.90648148148148155</v>
      </c>
      <c r="C55" s="18" t="s">
        <v>621</v>
      </c>
      <c r="D55" s="18" t="s">
        <v>290</v>
      </c>
      <c r="E55" s="18" t="s">
        <v>628</v>
      </c>
      <c r="F55" s="18" t="s">
        <v>78</v>
      </c>
      <c r="G55" s="18" t="s">
        <v>79</v>
      </c>
      <c r="H55" s="18">
        <v>70</v>
      </c>
      <c r="I55" s="18">
        <v>-2.58</v>
      </c>
      <c r="J55" s="18">
        <v>67.42</v>
      </c>
      <c r="K55" s="18" t="s">
        <v>291</v>
      </c>
      <c r="L55" s="18" t="s">
        <v>81</v>
      </c>
      <c r="M55" s="18" t="s">
        <v>704</v>
      </c>
      <c r="N55" s="18" t="s">
        <v>630</v>
      </c>
      <c r="O55" s="18" t="s">
        <v>667</v>
      </c>
    </row>
    <row r="56" spans="1:15" x14ac:dyDescent="0.2">
      <c r="A56" s="19">
        <v>42655</v>
      </c>
      <c r="B56" s="20">
        <v>0.46969907407407407</v>
      </c>
      <c r="C56" s="18" t="s">
        <v>621</v>
      </c>
      <c r="D56" s="18" t="s">
        <v>691</v>
      </c>
      <c r="E56" s="18" t="s">
        <v>628</v>
      </c>
      <c r="F56" s="18" t="s">
        <v>78</v>
      </c>
      <c r="G56" s="18" t="s">
        <v>79</v>
      </c>
      <c r="H56" s="18">
        <v>4</v>
      </c>
      <c r="I56" s="18">
        <v>-0.34</v>
      </c>
      <c r="J56" s="18">
        <v>3.66</v>
      </c>
      <c r="K56" s="18" t="s">
        <v>692</v>
      </c>
      <c r="L56" s="18" t="s">
        <v>81</v>
      </c>
      <c r="M56" s="18" t="s">
        <v>705</v>
      </c>
      <c r="N56" s="18" t="s">
        <v>630</v>
      </c>
      <c r="O56" s="18" t="s">
        <v>669</v>
      </c>
    </row>
    <row r="57" spans="1:15" x14ac:dyDescent="0.2">
      <c r="A57" s="19">
        <v>42655</v>
      </c>
      <c r="B57" s="20">
        <v>0.7169444444444445</v>
      </c>
      <c r="C57" s="18" t="s">
        <v>621</v>
      </c>
      <c r="D57" s="18" t="s">
        <v>151</v>
      </c>
      <c r="E57" s="18" t="s">
        <v>628</v>
      </c>
      <c r="F57" s="18" t="s">
        <v>78</v>
      </c>
      <c r="G57" s="18" t="s">
        <v>79</v>
      </c>
      <c r="H57" s="18">
        <v>12</v>
      </c>
      <c r="I57" s="18">
        <v>-0.61</v>
      </c>
      <c r="J57" s="18">
        <v>11.39</v>
      </c>
      <c r="K57" s="18" t="s">
        <v>152</v>
      </c>
      <c r="L57" s="18" t="s">
        <v>81</v>
      </c>
      <c r="M57" s="18" t="s">
        <v>706</v>
      </c>
      <c r="N57" s="18" t="s">
        <v>630</v>
      </c>
      <c r="O57" s="18" t="s">
        <v>36</v>
      </c>
    </row>
    <row r="58" spans="1:15" x14ac:dyDescent="0.2">
      <c r="A58" s="19">
        <v>42655</v>
      </c>
      <c r="B58" s="20">
        <v>0.94666666666666666</v>
      </c>
      <c r="C58" s="18" t="s">
        <v>621</v>
      </c>
      <c r="D58" s="18" t="s">
        <v>707</v>
      </c>
      <c r="E58" s="18" t="s">
        <v>628</v>
      </c>
      <c r="F58" s="18" t="s">
        <v>78</v>
      </c>
      <c r="G58" s="18" t="s">
        <v>79</v>
      </c>
      <c r="H58" s="18">
        <v>4</v>
      </c>
      <c r="I58" s="18">
        <v>-0.34</v>
      </c>
      <c r="J58" s="18">
        <v>3.66</v>
      </c>
      <c r="K58" s="18" t="s">
        <v>708</v>
      </c>
      <c r="L58" s="18" t="s">
        <v>81</v>
      </c>
      <c r="M58" s="18" t="s">
        <v>709</v>
      </c>
      <c r="N58" s="18" t="s">
        <v>630</v>
      </c>
      <c r="O58" s="18" t="s">
        <v>669</v>
      </c>
    </row>
    <row r="59" spans="1:15" x14ac:dyDescent="0.2">
      <c r="A59" s="19">
        <v>42656</v>
      </c>
      <c r="B59" s="20">
        <v>0.31358796296296293</v>
      </c>
      <c r="C59" s="18" t="s">
        <v>621</v>
      </c>
      <c r="D59" s="18" t="s">
        <v>290</v>
      </c>
      <c r="E59" s="18" t="s">
        <v>628</v>
      </c>
      <c r="F59" s="18" t="s">
        <v>78</v>
      </c>
      <c r="G59" s="18" t="s">
        <v>79</v>
      </c>
      <c r="H59" s="18">
        <v>4</v>
      </c>
      <c r="I59" s="18">
        <v>-0.34</v>
      </c>
      <c r="J59" s="18">
        <v>3.66</v>
      </c>
      <c r="K59" s="18" t="s">
        <v>291</v>
      </c>
      <c r="L59" s="18" t="s">
        <v>81</v>
      </c>
      <c r="M59" s="18" t="s">
        <v>710</v>
      </c>
      <c r="N59" s="18" t="s">
        <v>630</v>
      </c>
      <c r="O59" s="18" t="s">
        <v>669</v>
      </c>
    </row>
    <row r="60" spans="1:15" x14ac:dyDescent="0.2">
      <c r="A60" s="19">
        <v>42656</v>
      </c>
      <c r="B60" s="20">
        <v>0.49017361111111107</v>
      </c>
      <c r="C60" s="18" t="s">
        <v>621</v>
      </c>
      <c r="D60" s="18" t="s">
        <v>711</v>
      </c>
      <c r="E60" s="18" t="s">
        <v>628</v>
      </c>
      <c r="F60" s="18" t="s">
        <v>78</v>
      </c>
      <c r="G60" s="18" t="s">
        <v>79</v>
      </c>
      <c r="H60" s="18">
        <v>15</v>
      </c>
      <c r="I60" s="18">
        <v>-0.71</v>
      </c>
      <c r="J60" s="18">
        <v>14.29</v>
      </c>
      <c r="K60" s="18" t="s">
        <v>712</v>
      </c>
      <c r="L60" s="18" t="s">
        <v>81</v>
      </c>
      <c r="M60" s="18" t="s">
        <v>713</v>
      </c>
      <c r="N60" s="18" t="s">
        <v>88</v>
      </c>
      <c r="O60" s="18" t="s">
        <v>42</v>
      </c>
    </row>
    <row r="61" spans="1:15" x14ac:dyDescent="0.2">
      <c r="A61" s="19">
        <v>42656</v>
      </c>
      <c r="B61" s="20">
        <v>0.58247685185185183</v>
      </c>
      <c r="C61" s="18" t="s">
        <v>621</v>
      </c>
      <c r="D61" s="18" t="s">
        <v>714</v>
      </c>
      <c r="E61" s="18" t="s">
        <v>628</v>
      </c>
      <c r="F61" s="18" t="s">
        <v>78</v>
      </c>
      <c r="G61" s="18" t="s">
        <v>79</v>
      </c>
      <c r="H61" s="18">
        <v>4</v>
      </c>
      <c r="I61" s="18">
        <v>-0.34</v>
      </c>
      <c r="J61" s="18">
        <v>3.66</v>
      </c>
      <c r="K61" s="18" t="s">
        <v>715</v>
      </c>
      <c r="L61" s="18" t="s">
        <v>81</v>
      </c>
      <c r="M61" s="18" t="s">
        <v>716</v>
      </c>
      <c r="N61" s="18" t="s">
        <v>630</v>
      </c>
      <c r="O61" s="18" t="s">
        <v>669</v>
      </c>
    </row>
    <row r="62" spans="1:15" x14ac:dyDescent="0.2">
      <c r="A62" s="19">
        <v>42656</v>
      </c>
      <c r="B62" s="20">
        <v>0.85964120370370367</v>
      </c>
      <c r="C62" s="18" t="s">
        <v>621</v>
      </c>
      <c r="D62" s="18" t="s">
        <v>157</v>
      </c>
      <c r="E62" s="18" t="s">
        <v>628</v>
      </c>
      <c r="F62" s="18" t="s">
        <v>78</v>
      </c>
      <c r="G62" s="18" t="s">
        <v>79</v>
      </c>
      <c r="H62" s="18">
        <v>4</v>
      </c>
      <c r="I62" s="18">
        <v>-0.34</v>
      </c>
      <c r="J62" s="18">
        <v>3.66</v>
      </c>
      <c r="K62" s="18" t="s">
        <v>158</v>
      </c>
      <c r="L62" s="18" t="s">
        <v>81</v>
      </c>
      <c r="M62" s="18" t="s">
        <v>717</v>
      </c>
      <c r="N62" s="18" t="s">
        <v>630</v>
      </c>
      <c r="O62" s="18" t="s">
        <v>669</v>
      </c>
    </row>
    <row r="63" spans="1:15" x14ac:dyDescent="0.2">
      <c r="A63" s="19">
        <v>42657</v>
      </c>
      <c r="B63" s="20">
        <v>0.29730324074074072</v>
      </c>
      <c r="C63" s="18" t="s">
        <v>621</v>
      </c>
      <c r="D63" s="18" t="s">
        <v>110</v>
      </c>
      <c r="E63" s="18" t="s">
        <v>628</v>
      </c>
      <c r="F63" s="18" t="s">
        <v>78</v>
      </c>
      <c r="G63" s="18" t="s">
        <v>79</v>
      </c>
      <c r="H63" s="18">
        <v>6</v>
      </c>
      <c r="I63" s="18">
        <v>-0.4</v>
      </c>
      <c r="J63" s="18">
        <v>5.6</v>
      </c>
      <c r="K63" s="18" t="s">
        <v>111</v>
      </c>
      <c r="L63" s="18" t="s">
        <v>81</v>
      </c>
      <c r="M63" s="18" t="s">
        <v>718</v>
      </c>
      <c r="N63" s="18" t="s">
        <v>630</v>
      </c>
      <c r="O63" s="18" t="s">
        <v>36</v>
      </c>
    </row>
    <row r="64" spans="1:15" x14ac:dyDescent="0.2">
      <c r="A64" s="19">
        <v>42657</v>
      </c>
      <c r="B64" s="20">
        <v>0.67491898148148144</v>
      </c>
      <c r="C64" s="18" t="s">
        <v>621</v>
      </c>
      <c r="D64" s="18" t="s">
        <v>345</v>
      </c>
      <c r="E64" s="18" t="s">
        <v>628</v>
      </c>
      <c r="F64" s="18" t="s">
        <v>78</v>
      </c>
      <c r="G64" s="18" t="s">
        <v>79</v>
      </c>
      <c r="H64" s="18">
        <v>12</v>
      </c>
      <c r="I64" s="18">
        <v>-0.61</v>
      </c>
      <c r="J64" s="18">
        <v>11.39</v>
      </c>
      <c r="K64" s="18" t="s">
        <v>676</v>
      </c>
      <c r="L64" s="18" t="s">
        <v>81</v>
      </c>
      <c r="M64" s="18" t="s">
        <v>719</v>
      </c>
      <c r="N64" s="18" t="s">
        <v>630</v>
      </c>
      <c r="O64" s="18" t="s">
        <v>36</v>
      </c>
    </row>
    <row r="65" spans="1:15" x14ac:dyDescent="0.2">
      <c r="A65" s="19">
        <v>42657</v>
      </c>
      <c r="B65" s="20">
        <v>0.67634259259259266</v>
      </c>
      <c r="C65" s="18" t="s">
        <v>621</v>
      </c>
      <c r="D65" s="18" t="s">
        <v>345</v>
      </c>
      <c r="E65" s="18" t="s">
        <v>628</v>
      </c>
      <c r="F65" s="18" t="s">
        <v>78</v>
      </c>
      <c r="G65" s="18" t="s">
        <v>79</v>
      </c>
      <c r="H65" s="18">
        <v>12</v>
      </c>
      <c r="I65" s="18">
        <v>-0.61</v>
      </c>
      <c r="J65" s="18">
        <v>11.39</v>
      </c>
      <c r="K65" s="18" t="s">
        <v>676</v>
      </c>
      <c r="L65" s="18" t="s">
        <v>81</v>
      </c>
      <c r="M65" s="18" t="s">
        <v>720</v>
      </c>
      <c r="N65" s="18" t="s">
        <v>630</v>
      </c>
      <c r="O65" s="18" t="s">
        <v>36</v>
      </c>
    </row>
    <row r="66" spans="1:15" x14ac:dyDescent="0.2">
      <c r="A66" s="19">
        <v>42658</v>
      </c>
      <c r="B66" s="20">
        <v>2.5115740740740741E-3</v>
      </c>
      <c r="C66" s="18" t="s">
        <v>621</v>
      </c>
      <c r="D66" s="18" t="s">
        <v>721</v>
      </c>
      <c r="E66" s="18" t="s">
        <v>628</v>
      </c>
      <c r="F66" s="18" t="s">
        <v>78</v>
      </c>
      <c r="G66" s="18" t="s">
        <v>79</v>
      </c>
      <c r="H66" s="18">
        <v>15</v>
      </c>
      <c r="I66" s="18">
        <v>-0.71</v>
      </c>
      <c r="J66" s="18">
        <v>14.29</v>
      </c>
      <c r="K66" s="18" t="s">
        <v>722</v>
      </c>
      <c r="L66" s="18" t="s">
        <v>81</v>
      </c>
      <c r="M66" s="18" t="s">
        <v>723</v>
      </c>
      <c r="N66" s="18" t="s">
        <v>88</v>
      </c>
      <c r="O66" s="18" t="s">
        <v>40</v>
      </c>
    </row>
    <row r="67" spans="1:15" x14ac:dyDescent="0.2">
      <c r="A67" s="19">
        <v>42658</v>
      </c>
      <c r="B67" s="20">
        <v>3.7986111111111116E-2</v>
      </c>
      <c r="C67" s="18" t="s">
        <v>621</v>
      </c>
      <c r="D67" s="18" t="s">
        <v>721</v>
      </c>
      <c r="E67" s="18" t="s">
        <v>628</v>
      </c>
      <c r="F67" s="18" t="s">
        <v>78</v>
      </c>
      <c r="G67" s="18" t="s">
        <v>79</v>
      </c>
      <c r="H67" s="18">
        <v>4</v>
      </c>
      <c r="I67" s="18">
        <v>-0.34</v>
      </c>
      <c r="J67" s="18">
        <v>3.66</v>
      </c>
      <c r="K67" s="18" t="s">
        <v>722</v>
      </c>
      <c r="L67" s="18" t="s">
        <v>81</v>
      </c>
      <c r="M67" s="18" t="s">
        <v>724</v>
      </c>
      <c r="N67" s="18" t="s">
        <v>630</v>
      </c>
      <c r="O67" s="18" t="s">
        <v>37</v>
      </c>
    </row>
    <row r="68" spans="1:15" x14ac:dyDescent="0.2">
      <c r="A68" s="19">
        <v>42658</v>
      </c>
      <c r="B68" s="20">
        <v>0.78306712962962965</v>
      </c>
      <c r="C68" s="18" t="s">
        <v>621</v>
      </c>
      <c r="D68" s="18" t="s">
        <v>123</v>
      </c>
      <c r="E68" s="18" t="s">
        <v>628</v>
      </c>
      <c r="F68" s="18" t="s">
        <v>78</v>
      </c>
      <c r="G68" s="18" t="s">
        <v>79</v>
      </c>
      <c r="H68" s="18">
        <v>6</v>
      </c>
      <c r="I68" s="18">
        <v>-0.4</v>
      </c>
      <c r="J68" s="18">
        <v>5.6</v>
      </c>
      <c r="K68" s="18" t="s">
        <v>124</v>
      </c>
      <c r="L68" s="18" t="s">
        <v>81</v>
      </c>
      <c r="M68" s="18" t="s">
        <v>725</v>
      </c>
      <c r="N68" s="18" t="s">
        <v>630</v>
      </c>
      <c r="O68" s="18" t="s">
        <v>36</v>
      </c>
    </row>
    <row r="69" spans="1:15" x14ac:dyDescent="0.2">
      <c r="A69" s="19">
        <v>42659</v>
      </c>
      <c r="B69" s="20">
        <v>0.53239583333333329</v>
      </c>
      <c r="C69" s="18" t="s">
        <v>621</v>
      </c>
      <c r="D69" s="18" t="s">
        <v>726</v>
      </c>
      <c r="E69" s="18" t="s">
        <v>682</v>
      </c>
      <c r="F69" s="18" t="s">
        <v>78</v>
      </c>
      <c r="G69" s="18" t="s">
        <v>79</v>
      </c>
      <c r="H69" s="18">
        <v>30</v>
      </c>
      <c r="I69" s="18">
        <v>-1.22</v>
      </c>
      <c r="J69" s="18">
        <v>28.78</v>
      </c>
      <c r="K69" s="18" t="s">
        <v>727</v>
      </c>
      <c r="L69" s="18" t="s">
        <v>81</v>
      </c>
      <c r="M69" s="18" t="s">
        <v>728</v>
      </c>
      <c r="N69" s="18" t="s">
        <v>88</v>
      </c>
      <c r="O69" s="18" t="s">
        <v>42</v>
      </c>
    </row>
    <row r="70" spans="1:15" x14ac:dyDescent="0.2">
      <c r="A70" s="19">
        <v>42659</v>
      </c>
      <c r="B70" s="20">
        <v>0.55331018518518515</v>
      </c>
      <c r="C70" s="18" t="s">
        <v>621</v>
      </c>
      <c r="D70" s="18" t="s">
        <v>729</v>
      </c>
      <c r="E70" s="18" t="s">
        <v>682</v>
      </c>
      <c r="F70" s="18" t="s">
        <v>78</v>
      </c>
      <c r="G70" s="18" t="s">
        <v>79</v>
      </c>
      <c r="H70" s="18">
        <v>30</v>
      </c>
      <c r="I70" s="18">
        <v>-1.22</v>
      </c>
      <c r="J70" s="18">
        <v>28.78</v>
      </c>
      <c r="K70" s="18" t="s">
        <v>730</v>
      </c>
      <c r="L70" s="18" t="s">
        <v>81</v>
      </c>
      <c r="M70" s="18" t="s">
        <v>731</v>
      </c>
      <c r="N70" s="18" t="s">
        <v>88</v>
      </c>
      <c r="O70" s="18" t="s">
        <v>42</v>
      </c>
    </row>
    <row r="71" spans="1:15" x14ac:dyDescent="0.2">
      <c r="A71" s="19">
        <v>42659</v>
      </c>
      <c r="B71" s="20">
        <v>0.56863425925925926</v>
      </c>
      <c r="C71" s="18" t="s">
        <v>621</v>
      </c>
      <c r="D71" s="18" t="s">
        <v>550</v>
      </c>
      <c r="E71" s="18" t="s">
        <v>628</v>
      </c>
      <c r="F71" s="18" t="s">
        <v>78</v>
      </c>
      <c r="G71" s="18" t="s">
        <v>79</v>
      </c>
      <c r="H71" s="18">
        <v>6</v>
      </c>
      <c r="I71" s="18">
        <v>-0.4</v>
      </c>
      <c r="J71" s="18">
        <v>5.6</v>
      </c>
      <c r="K71" s="18" t="s">
        <v>551</v>
      </c>
      <c r="L71" s="18" t="s">
        <v>81</v>
      </c>
      <c r="M71" s="18" t="s">
        <v>732</v>
      </c>
      <c r="N71" s="18" t="s">
        <v>630</v>
      </c>
      <c r="O71" s="18" t="s">
        <v>36</v>
      </c>
    </row>
    <row r="72" spans="1:15" x14ac:dyDescent="0.2">
      <c r="A72" s="19">
        <v>42659</v>
      </c>
      <c r="B72" s="20">
        <v>0.60765046296296299</v>
      </c>
      <c r="C72" s="18" t="s">
        <v>621</v>
      </c>
      <c r="D72" s="18" t="s">
        <v>733</v>
      </c>
      <c r="E72" s="18" t="s">
        <v>682</v>
      </c>
      <c r="F72" s="18" t="s">
        <v>78</v>
      </c>
      <c r="G72" s="18" t="s">
        <v>79</v>
      </c>
      <c r="H72" s="18">
        <v>20</v>
      </c>
      <c r="I72" s="18">
        <v>-0.88</v>
      </c>
      <c r="J72" s="18">
        <v>19.12</v>
      </c>
      <c r="K72" s="18" t="s">
        <v>734</v>
      </c>
      <c r="L72" s="18" t="s">
        <v>81</v>
      </c>
      <c r="M72" s="18" t="s">
        <v>735</v>
      </c>
      <c r="N72" s="18" t="s">
        <v>88</v>
      </c>
      <c r="O72" s="18" t="s">
        <v>42</v>
      </c>
    </row>
    <row r="73" spans="1:15" x14ac:dyDescent="0.2">
      <c r="A73" s="19">
        <v>42659</v>
      </c>
      <c r="B73" s="20">
        <v>0.63143518518518515</v>
      </c>
      <c r="C73" s="18" t="s">
        <v>621</v>
      </c>
      <c r="D73" s="18" t="s">
        <v>736</v>
      </c>
      <c r="E73" s="18" t="s">
        <v>682</v>
      </c>
      <c r="F73" s="18" t="s">
        <v>78</v>
      </c>
      <c r="G73" s="18" t="s">
        <v>79</v>
      </c>
      <c r="H73" s="18">
        <v>30</v>
      </c>
      <c r="I73" s="18">
        <v>-1.22</v>
      </c>
      <c r="J73" s="18">
        <v>28.78</v>
      </c>
      <c r="K73" s="18" t="s">
        <v>737</v>
      </c>
      <c r="L73" s="18" t="s">
        <v>81</v>
      </c>
      <c r="M73" s="18" t="s">
        <v>738</v>
      </c>
      <c r="N73" s="18" t="s">
        <v>88</v>
      </c>
      <c r="O73" s="18" t="s">
        <v>42</v>
      </c>
    </row>
    <row r="74" spans="1:15" x14ac:dyDescent="0.2">
      <c r="A74" s="19">
        <v>42659</v>
      </c>
      <c r="B74" s="20">
        <v>0.64018518518518519</v>
      </c>
      <c r="C74" s="18" t="s">
        <v>621</v>
      </c>
      <c r="D74" s="18" t="s">
        <v>739</v>
      </c>
      <c r="E74" s="18" t="s">
        <v>682</v>
      </c>
      <c r="F74" s="18" t="s">
        <v>78</v>
      </c>
      <c r="G74" s="18" t="s">
        <v>79</v>
      </c>
      <c r="H74" s="18">
        <v>20</v>
      </c>
      <c r="I74" s="18">
        <v>-0.88</v>
      </c>
      <c r="J74" s="18">
        <v>19.12</v>
      </c>
      <c r="K74" s="18" t="s">
        <v>740</v>
      </c>
      <c r="L74" s="18" t="s">
        <v>81</v>
      </c>
      <c r="M74" s="18" t="s">
        <v>741</v>
      </c>
      <c r="N74" s="18" t="s">
        <v>88</v>
      </c>
      <c r="O74" s="18" t="s">
        <v>42</v>
      </c>
    </row>
    <row r="75" spans="1:15" x14ac:dyDescent="0.2">
      <c r="A75" s="19">
        <v>42659</v>
      </c>
      <c r="B75" s="20">
        <v>0.7071412037037037</v>
      </c>
      <c r="C75" s="18" t="s">
        <v>621</v>
      </c>
      <c r="D75" s="18" t="s">
        <v>742</v>
      </c>
      <c r="E75" s="18" t="s">
        <v>682</v>
      </c>
      <c r="F75" s="18" t="s">
        <v>78</v>
      </c>
      <c r="G75" s="18" t="s">
        <v>79</v>
      </c>
      <c r="H75" s="18">
        <v>20</v>
      </c>
      <c r="I75" s="18">
        <v>-0.88</v>
      </c>
      <c r="J75" s="18">
        <v>19.12</v>
      </c>
      <c r="K75" s="18" t="s">
        <v>743</v>
      </c>
      <c r="L75" s="18" t="s">
        <v>81</v>
      </c>
      <c r="M75" s="18" t="s">
        <v>744</v>
      </c>
      <c r="N75" s="18" t="s">
        <v>88</v>
      </c>
      <c r="O75" s="18" t="s">
        <v>42</v>
      </c>
    </row>
    <row r="76" spans="1:15" x14ac:dyDescent="0.2">
      <c r="A76" s="19">
        <v>42659</v>
      </c>
      <c r="B76" s="20">
        <v>0.70809027777777767</v>
      </c>
      <c r="C76" s="18" t="s">
        <v>621</v>
      </c>
      <c r="D76" s="18" t="s">
        <v>745</v>
      </c>
      <c r="E76" s="18" t="s">
        <v>682</v>
      </c>
      <c r="F76" s="18" t="s">
        <v>78</v>
      </c>
      <c r="G76" s="18" t="s">
        <v>79</v>
      </c>
      <c r="H76" s="18">
        <v>20</v>
      </c>
      <c r="I76" s="18">
        <v>-0.88</v>
      </c>
      <c r="J76" s="18">
        <v>19.12</v>
      </c>
      <c r="K76" s="18" t="s">
        <v>746</v>
      </c>
      <c r="L76" s="18" t="s">
        <v>81</v>
      </c>
      <c r="M76" s="18" t="s">
        <v>747</v>
      </c>
      <c r="N76" s="18" t="s">
        <v>88</v>
      </c>
      <c r="O76" s="18" t="s">
        <v>42</v>
      </c>
    </row>
    <row r="77" spans="1:15" x14ac:dyDescent="0.2">
      <c r="A77" s="19">
        <v>42659</v>
      </c>
      <c r="B77" s="20">
        <v>0.72894675925925922</v>
      </c>
      <c r="C77" s="18" t="s">
        <v>621</v>
      </c>
      <c r="D77" s="18" t="s">
        <v>234</v>
      </c>
      <c r="E77" s="18" t="s">
        <v>682</v>
      </c>
      <c r="F77" s="18" t="s">
        <v>78</v>
      </c>
      <c r="G77" s="18" t="s">
        <v>79</v>
      </c>
      <c r="H77" s="18">
        <v>30</v>
      </c>
      <c r="I77" s="18">
        <v>-1.22</v>
      </c>
      <c r="J77" s="18">
        <v>28.78</v>
      </c>
      <c r="K77" s="18" t="s">
        <v>235</v>
      </c>
      <c r="L77" s="18" t="s">
        <v>81</v>
      </c>
      <c r="M77" s="18" t="s">
        <v>748</v>
      </c>
      <c r="N77" s="18" t="s">
        <v>88</v>
      </c>
      <c r="O77" s="18" t="s">
        <v>42</v>
      </c>
    </row>
    <row r="78" spans="1:15" x14ac:dyDescent="0.2">
      <c r="A78" s="19">
        <v>42659</v>
      </c>
      <c r="B78" s="20">
        <v>0.73314814814814822</v>
      </c>
      <c r="C78" s="18" t="s">
        <v>621</v>
      </c>
      <c r="D78" s="18" t="s">
        <v>234</v>
      </c>
      <c r="E78" s="18" t="s">
        <v>628</v>
      </c>
      <c r="F78" s="18" t="s">
        <v>78</v>
      </c>
      <c r="G78" s="18" t="s">
        <v>79</v>
      </c>
      <c r="H78" s="18">
        <v>6</v>
      </c>
      <c r="I78" s="18">
        <v>-0.4</v>
      </c>
      <c r="J78" s="18">
        <v>5.6</v>
      </c>
      <c r="K78" s="18" t="s">
        <v>235</v>
      </c>
      <c r="L78" s="18" t="s">
        <v>81</v>
      </c>
      <c r="M78" s="18" t="s">
        <v>749</v>
      </c>
      <c r="N78" s="18" t="s">
        <v>630</v>
      </c>
      <c r="O78" s="18" t="s">
        <v>36</v>
      </c>
    </row>
    <row r="79" spans="1:15" x14ac:dyDescent="0.2">
      <c r="A79" s="19">
        <v>42659</v>
      </c>
      <c r="B79" s="20">
        <v>0.74528935185185186</v>
      </c>
      <c r="C79" s="18" t="s">
        <v>621</v>
      </c>
      <c r="D79" s="18" t="s">
        <v>750</v>
      </c>
      <c r="E79" s="18" t="s">
        <v>682</v>
      </c>
      <c r="F79" s="18" t="s">
        <v>78</v>
      </c>
      <c r="G79" s="18" t="s">
        <v>79</v>
      </c>
      <c r="H79" s="18">
        <v>20</v>
      </c>
      <c r="I79" s="18">
        <v>-0.88</v>
      </c>
      <c r="J79" s="18">
        <v>19.12</v>
      </c>
      <c r="K79" s="18" t="s">
        <v>751</v>
      </c>
      <c r="L79" s="18" t="s">
        <v>81</v>
      </c>
      <c r="M79" s="18" t="s">
        <v>752</v>
      </c>
      <c r="N79" s="18" t="s">
        <v>88</v>
      </c>
      <c r="O79" s="18" t="s">
        <v>42</v>
      </c>
    </row>
    <row r="80" spans="1:15" x14ac:dyDescent="0.2">
      <c r="A80" s="19">
        <v>42659</v>
      </c>
      <c r="B80" s="20">
        <v>0.83440972222222232</v>
      </c>
      <c r="C80" s="18" t="s">
        <v>621</v>
      </c>
      <c r="D80" s="18" t="s">
        <v>753</v>
      </c>
      <c r="E80" s="18" t="s">
        <v>682</v>
      </c>
      <c r="F80" s="18" t="s">
        <v>78</v>
      </c>
      <c r="G80" s="18" t="s">
        <v>79</v>
      </c>
      <c r="H80" s="18">
        <v>20</v>
      </c>
      <c r="I80" s="18">
        <v>-0.88</v>
      </c>
      <c r="J80" s="18">
        <v>19.12</v>
      </c>
      <c r="K80" s="18" t="s">
        <v>754</v>
      </c>
      <c r="L80" s="18" t="s">
        <v>81</v>
      </c>
      <c r="M80" s="18" t="s">
        <v>755</v>
      </c>
      <c r="N80" s="18" t="s">
        <v>88</v>
      </c>
      <c r="O80" s="18" t="s">
        <v>42</v>
      </c>
    </row>
    <row r="81" spans="1:15" x14ac:dyDescent="0.2">
      <c r="A81" s="19">
        <v>42659</v>
      </c>
      <c r="B81" s="20">
        <v>0.87631944444444443</v>
      </c>
      <c r="C81" s="18" t="s">
        <v>621</v>
      </c>
      <c r="D81" s="18" t="s">
        <v>756</v>
      </c>
      <c r="E81" s="18" t="s">
        <v>682</v>
      </c>
      <c r="F81" s="18" t="s">
        <v>78</v>
      </c>
      <c r="G81" s="18" t="s">
        <v>79</v>
      </c>
      <c r="H81" s="18">
        <v>30</v>
      </c>
      <c r="I81" s="18">
        <v>-1.22</v>
      </c>
      <c r="J81" s="18">
        <v>28.78</v>
      </c>
      <c r="K81" s="18" t="s">
        <v>757</v>
      </c>
      <c r="L81" s="18" t="s">
        <v>81</v>
      </c>
      <c r="M81" s="18" t="s">
        <v>758</v>
      </c>
      <c r="N81" s="18" t="s">
        <v>88</v>
      </c>
      <c r="O81" s="18" t="s">
        <v>42</v>
      </c>
    </row>
    <row r="82" spans="1:15" x14ac:dyDescent="0.2">
      <c r="A82" s="19">
        <v>42659</v>
      </c>
      <c r="B82" s="20">
        <v>0.8890393518518519</v>
      </c>
      <c r="C82" s="18" t="s">
        <v>621</v>
      </c>
      <c r="D82" s="18" t="s">
        <v>319</v>
      </c>
      <c r="E82" s="18" t="s">
        <v>682</v>
      </c>
      <c r="F82" s="18" t="s">
        <v>78</v>
      </c>
      <c r="G82" s="18" t="s">
        <v>79</v>
      </c>
      <c r="H82" s="18">
        <v>20</v>
      </c>
      <c r="I82" s="18">
        <v>-0.88</v>
      </c>
      <c r="J82" s="18">
        <v>19.12</v>
      </c>
      <c r="K82" s="18" t="s">
        <v>320</v>
      </c>
      <c r="L82" s="18" t="s">
        <v>81</v>
      </c>
      <c r="M82" s="18" t="s">
        <v>759</v>
      </c>
      <c r="N82" s="18" t="s">
        <v>88</v>
      </c>
      <c r="O82" s="18" t="s">
        <v>42</v>
      </c>
    </row>
    <row r="83" spans="1:15" x14ac:dyDescent="0.2">
      <c r="A83" s="19">
        <v>42659</v>
      </c>
      <c r="B83" s="20">
        <v>0.8919097222222222</v>
      </c>
      <c r="C83" s="18" t="s">
        <v>621</v>
      </c>
      <c r="D83" s="18" t="s">
        <v>319</v>
      </c>
      <c r="E83" s="18" t="s">
        <v>628</v>
      </c>
      <c r="F83" s="18" t="s">
        <v>78</v>
      </c>
      <c r="G83" s="18" t="s">
        <v>79</v>
      </c>
      <c r="H83" s="18">
        <v>15</v>
      </c>
      <c r="I83" s="18">
        <v>-0.71</v>
      </c>
      <c r="J83" s="18">
        <v>14.29</v>
      </c>
      <c r="K83" s="18" t="s">
        <v>320</v>
      </c>
      <c r="L83" s="18" t="s">
        <v>81</v>
      </c>
      <c r="M83" s="18" t="s">
        <v>760</v>
      </c>
      <c r="N83" s="18" t="s">
        <v>630</v>
      </c>
      <c r="O83" s="18" t="s">
        <v>54</v>
      </c>
    </row>
    <row r="84" spans="1:15" x14ac:dyDescent="0.2">
      <c r="A84" s="19">
        <v>42659</v>
      </c>
      <c r="B84" s="20">
        <v>0.91907407407407404</v>
      </c>
      <c r="C84" s="18" t="s">
        <v>621</v>
      </c>
      <c r="D84" s="18" t="s">
        <v>76</v>
      </c>
      <c r="E84" s="18" t="s">
        <v>628</v>
      </c>
      <c r="F84" s="18" t="s">
        <v>78</v>
      </c>
      <c r="G84" s="18" t="s">
        <v>79</v>
      </c>
      <c r="H84" s="18">
        <v>8</v>
      </c>
      <c r="I84" s="18">
        <v>-0.47</v>
      </c>
      <c r="J84" s="18">
        <v>7.53</v>
      </c>
      <c r="K84" s="18" t="s">
        <v>80</v>
      </c>
      <c r="L84" s="18" t="s">
        <v>81</v>
      </c>
      <c r="M84" s="18" t="s">
        <v>761</v>
      </c>
      <c r="N84" s="18" t="s">
        <v>630</v>
      </c>
      <c r="O84" s="18" t="s">
        <v>37</v>
      </c>
    </row>
    <row r="85" spans="1:15" x14ac:dyDescent="0.2">
      <c r="A85" s="19">
        <v>42660</v>
      </c>
      <c r="B85" s="20">
        <v>0.28429398148148149</v>
      </c>
      <c r="C85" s="18" t="s">
        <v>621</v>
      </c>
      <c r="D85" s="18" t="s">
        <v>762</v>
      </c>
      <c r="E85" s="18" t="s">
        <v>682</v>
      </c>
      <c r="F85" s="18" t="s">
        <v>78</v>
      </c>
      <c r="G85" s="18" t="s">
        <v>79</v>
      </c>
      <c r="H85" s="18">
        <v>20</v>
      </c>
      <c r="I85" s="18">
        <v>-0.88</v>
      </c>
      <c r="J85" s="18">
        <v>19.12</v>
      </c>
      <c r="K85" s="18" t="s">
        <v>763</v>
      </c>
      <c r="L85" s="18" t="s">
        <v>81</v>
      </c>
      <c r="M85" s="18" t="s">
        <v>764</v>
      </c>
      <c r="N85" s="18" t="s">
        <v>88</v>
      </c>
      <c r="O85" s="18" t="s">
        <v>42</v>
      </c>
    </row>
    <row r="86" spans="1:15" x14ac:dyDescent="0.2">
      <c r="A86" s="19">
        <v>42660</v>
      </c>
      <c r="B86" s="20">
        <v>0.47615740740740736</v>
      </c>
      <c r="C86" s="18" t="s">
        <v>621</v>
      </c>
      <c r="D86" s="18" t="s">
        <v>92</v>
      </c>
      <c r="E86" s="18" t="s">
        <v>628</v>
      </c>
      <c r="F86" s="18" t="s">
        <v>78</v>
      </c>
      <c r="G86" s="18" t="s">
        <v>79</v>
      </c>
      <c r="H86" s="18">
        <v>6</v>
      </c>
      <c r="I86" s="18">
        <v>-0.4</v>
      </c>
      <c r="J86" s="18">
        <v>5.6</v>
      </c>
      <c r="K86" s="18" t="s">
        <v>93</v>
      </c>
      <c r="L86" s="18" t="s">
        <v>81</v>
      </c>
      <c r="M86" s="18" t="s">
        <v>765</v>
      </c>
      <c r="N86" s="18" t="s">
        <v>630</v>
      </c>
      <c r="O86" s="18" t="s">
        <v>36</v>
      </c>
    </row>
    <row r="87" spans="1:15" x14ac:dyDescent="0.2">
      <c r="A87" s="19">
        <v>42660</v>
      </c>
      <c r="B87" s="20">
        <v>0.57969907407407406</v>
      </c>
      <c r="C87" s="18" t="s">
        <v>621</v>
      </c>
      <c r="D87" s="18" t="s">
        <v>240</v>
      </c>
      <c r="E87" s="18" t="s">
        <v>628</v>
      </c>
      <c r="F87" s="18" t="s">
        <v>78</v>
      </c>
      <c r="G87" s="18" t="s">
        <v>79</v>
      </c>
      <c r="H87" s="18">
        <v>4</v>
      </c>
      <c r="I87" s="18">
        <v>-0.34</v>
      </c>
      <c r="J87" s="18">
        <v>3.66</v>
      </c>
      <c r="K87" s="18" t="s">
        <v>241</v>
      </c>
      <c r="L87" s="18" t="s">
        <v>81</v>
      </c>
      <c r="M87" s="18" t="s">
        <v>766</v>
      </c>
      <c r="N87" s="18" t="s">
        <v>630</v>
      </c>
      <c r="O87" s="18" t="s">
        <v>37</v>
      </c>
    </row>
    <row r="88" spans="1:15" x14ac:dyDescent="0.2">
      <c r="A88" s="19">
        <v>42660</v>
      </c>
      <c r="B88" s="20">
        <v>0.63203703703703706</v>
      </c>
      <c r="C88" s="18" t="s">
        <v>621</v>
      </c>
      <c r="D88" s="18" t="s">
        <v>767</v>
      </c>
      <c r="E88" s="18" t="s">
        <v>628</v>
      </c>
      <c r="F88" s="18" t="s">
        <v>78</v>
      </c>
      <c r="G88" s="18" t="s">
        <v>79</v>
      </c>
      <c r="H88" s="18">
        <v>4</v>
      </c>
      <c r="I88" s="18">
        <v>-0.34</v>
      </c>
      <c r="J88" s="18">
        <v>3.66</v>
      </c>
      <c r="K88" s="18" t="s">
        <v>768</v>
      </c>
      <c r="L88" s="18" t="s">
        <v>81</v>
      </c>
      <c r="M88" s="18" t="s">
        <v>769</v>
      </c>
      <c r="N88" s="18" t="s">
        <v>630</v>
      </c>
      <c r="O88" s="18" t="s">
        <v>37</v>
      </c>
    </row>
    <row r="89" spans="1:15" x14ac:dyDescent="0.2">
      <c r="A89" s="19">
        <v>42660</v>
      </c>
      <c r="B89" s="20">
        <v>0.77134259259259252</v>
      </c>
      <c r="C89" s="18" t="s">
        <v>621</v>
      </c>
      <c r="D89" s="18" t="s">
        <v>172</v>
      </c>
      <c r="E89" s="18" t="s">
        <v>628</v>
      </c>
      <c r="F89" s="18" t="s">
        <v>78</v>
      </c>
      <c r="G89" s="18" t="s">
        <v>79</v>
      </c>
      <c r="H89" s="18">
        <v>4</v>
      </c>
      <c r="I89" s="18">
        <v>-0.34</v>
      </c>
      <c r="J89" s="18">
        <v>3.66</v>
      </c>
      <c r="K89" s="18" t="s">
        <v>173</v>
      </c>
      <c r="L89" s="18" t="s">
        <v>81</v>
      </c>
      <c r="M89" s="18" t="s">
        <v>770</v>
      </c>
      <c r="N89" s="18" t="s">
        <v>630</v>
      </c>
      <c r="O89" s="18" t="s">
        <v>37</v>
      </c>
    </row>
    <row r="90" spans="1:15" x14ac:dyDescent="0.2">
      <c r="A90" s="19">
        <v>42660</v>
      </c>
      <c r="B90" s="20">
        <v>0.78377314814814814</v>
      </c>
      <c r="C90" s="18" t="s">
        <v>621</v>
      </c>
      <c r="D90" s="18" t="s">
        <v>231</v>
      </c>
      <c r="E90" s="18" t="s">
        <v>628</v>
      </c>
      <c r="F90" s="18" t="s">
        <v>78</v>
      </c>
      <c r="G90" s="18" t="s">
        <v>79</v>
      </c>
      <c r="H90" s="18">
        <v>4</v>
      </c>
      <c r="I90" s="18">
        <v>-0.34</v>
      </c>
      <c r="J90" s="18">
        <v>3.66</v>
      </c>
      <c r="L90" s="18" t="s">
        <v>81</v>
      </c>
      <c r="M90" s="18" t="s">
        <v>771</v>
      </c>
      <c r="N90" s="18" t="s">
        <v>630</v>
      </c>
      <c r="O90" s="18" t="s">
        <v>37</v>
      </c>
    </row>
    <row r="91" spans="1:15" x14ac:dyDescent="0.2">
      <c r="A91" s="19">
        <v>42660</v>
      </c>
      <c r="B91" s="20">
        <v>0.7908680555555555</v>
      </c>
      <c r="C91" s="18" t="s">
        <v>621</v>
      </c>
      <c r="D91" s="18" t="s">
        <v>163</v>
      </c>
      <c r="E91" s="18" t="s">
        <v>628</v>
      </c>
      <c r="F91" s="18" t="s">
        <v>78</v>
      </c>
      <c r="G91" s="18" t="s">
        <v>79</v>
      </c>
      <c r="H91" s="18">
        <v>8</v>
      </c>
      <c r="I91" s="18">
        <v>-0.47</v>
      </c>
      <c r="J91" s="18">
        <v>7.53</v>
      </c>
      <c r="K91" s="18" t="s">
        <v>164</v>
      </c>
      <c r="L91" s="18" t="s">
        <v>81</v>
      </c>
      <c r="M91" s="18" t="s">
        <v>772</v>
      </c>
      <c r="N91" s="18" t="s">
        <v>630</v>
      </c>
      <c r="O91" s="18" t="s">
        <v>37</v>
      </c>
    </row>
    <row r="92" spans="1:15" x14ac:dyDescent="0.2">
      <c r="A92" s="19">
        <v>42660</v>
      </c>
      <c r="B92" s="20">
        <v>0.79946759259259259</v>
      </c>
      <c r="C92" s="18" t="s">
        <v>621</v>
      </c>
      <c r="D92" s="18" t="s">
        <v>773</v>
      </c>
      <c r="E92" s="18" t="s">
        <v>682</v>
      </c>
      <c r="F92" s="18" t="s">
        <v>78</v>
      </c>
      <c r="G92" s="18" t="s">
        <v>79</v>
      </c>
      <c r="H92" s="18">
        <v>20</v>
      </c>
      <c r="I92" s="18">
        <v>-0.88</v>
      </c>
      <c r="J92" s="18">
        <v>19.12</v>
      </c>
      <c r="K92" s="18" t="s">
        <v>774</v>
      </c>
      <c r="L92" s="18" t="s">
        <v>81</v>
      </c>
      <c r="M92" s="18" t="s">
        <v>775</v>
      </c>
      <c r="N92" s="18" t="s">
        <v>88</v>
      </c>
      <c r="O92" s="18" t="s">
        <v>42</v>
      </c>
    </row>
    <row r="93" spans="1:15" x14ac:dyDescent="0.2">
      <c r="A93" s="19">
        <v>42661</v>
      </c>
      <c r="B93" s="20">
        <v>0.46506944444444448</v>
      </c>
      <c r="C93" s="18" t="s">
        <v>621</v>
      </c>
      <c r="D93" s="18" t="s">
        <v>257</v>
      </c>
      <c r="E93" s="18" t="s">
        <v>628</v>
      </c>
      <c r="F93" s="18" t="s">
        <v>78</v>
      </c>
      <c r="G93" s="18" t="s">
        <v>79</v>
      </c>
      <c r="H93" s="18">
        <v>6</v>
      </c>
      <c r="I93" s="18">
        <v>-0.4</v>
      </c>
      <c r="J93" s="18">
        <v>5.6</v>
      </c>
      <c r="K93" s="18" t="s">
        <v>258</v>
      </c>
      <c r="L93" s="18" t="s">
        <v>81</v>
      </c>
      <c r="M93" s="18" t="s">
        <v>776</v>
      </c>
      <c r="N93" s="18" t="s">
        <v>630</v>
      </c>
      <c r="O93" s="18" t="s">
        <v>36</v>
      </c>
    </row>
    <row r="94" spans="1:15" x14ac:dyDescent="0.2">
      <c r="A94" s="19">
        <v>42661</v>
      </c>
      <c r="B94" s="20">
        <v>0.53576388888888882</v>
      </c>
      <c r="C94" s="18" t="s">
        <v>621</v>
      </c>
      <c r="D94" s="18" t="s">
        <v>181</v>
      </c>
      <c r="E94" s="18" t="s">
        <v>628</v>
      </c>
      <c r="F94" s="18" t="s">
        <v>78</v>
      </c>
      <c r="G94" s="18" t="s">
        <v>79</v>
      </c>
      <c r="H94" s="18">
        <v>6</v>
      </c>
      <c r="I94" s="18">
        <v>-0.4</v>
      </c>
      <c r="J94" s="18">
        <v>5.6</v>
      </c>
      <c r="K94" s="18" t="s">
        <v>182</v>
      </c>
      <c r="L94" s="18" t="s">
        <v>81</v>
      </c>
      <c r="M94" s="18" t="s">
        <v>777</v>
      </c>
      <c r="N94" s="18" t="s">
        <v>630</v>
      </c>
      <c r="O94" s="18" t="s">
        <v>36</v>
      </c>
    </row>
    <row r="95" spans="1:15" x14ac:dyDescent="0.2">
      <c r="A95" s="19">
        <v>42661</v>
      </c>
      <c r="B95" s="20">
        <v>0.67267361111111112</v>
      </c>
      <c r="C95" s="18" t="s">
        <v>621</v>
      </c>
      <c r="D95" s="18" t="s">
        <v>778</v>
      </c>
      <c r="E95" s="18" t="s">
        <v>628</v>
      </c>
      <c r="F95" s="18" t="s">
        <v>78</v>
      </c>
      <c r="G95" s="18" t="s">
        <v>79</v>
      </c>
      <c r="H95" s="18">
        <v>8</v>
      </c>
      <c r="I95" s="18">
        <v>-0.47</v>
      </c>
      <c r="J95" s="18">
        <v>7.53</v>
      </c>
      <c r="L95" s="18" t="s">
        <v>81</v>
      </c>
      <c r="M95" s="18" t="s">
        <v>779</v>
      </c>
      <c r="N95" s="18" t="s">
        <v>630</v>
      </c>
      <c r="O95" s="18" t="s">
        <v>669</v>
      </c>
    </row>
    <row r="96" spans="1:15" x14ac:dyDescent="0.2">
      <c r="A96" s="19">
        <v>42661</v>
      </c>
      <c r="B96" s="20">
        <v>0.80384259259259261</v>
      </c>
      <c r="C96" s="18" t="s">
        <v>621</v>
      </c>
      <c r="D96" s="18" t="s">
        <v>780</v>
      </c>
      <c r="E96" s="18" t="s">
        <v>628</v>
      </c>
      <c r="F96" s="18" t="s">
        <v>78</v>
      </c>
      <c r="G96" s="18" t="s">
        <v>79</v>
      </c>
      <c r="H96" s="18">
        <v>8</v>
      </c>
      <c r="I96" s="18">
        <v>-0.47</v>
      </c>
      <c r="J96" s="18">
        <v>7.53</v>
      </c>
      <c r="K96" s="18" t="s">
        <v>781</v>
      </c>
      <c r="L96" s="18" t="s">
        <v>81</v>
      </c>
      <c r="M96" s="18" t="s">
        <v>782</v>
      </c>
      <c r="N96" s="18" t="s">
        <v>630</v>
      </c>
      <c r="O96" s="18" t="s">
        <v>53</v>
      </c>
    </row>
    <row r="97" spans="1:15" x14ac:dyDescent="0.2">
      <c r="A97" s="19">
        <v>42661</v>
      </c>
      <c r="B97" s="20">
        <v>0.82165509259259262</v>
      </c>
      <c r="C97" s="18" t="s">
        <v>621</v>
      </c>
      <c r="D97" s="18" t="s">
        <v>148</v>
      </c>
      <c r="E97" s="18" t="s">
        <v>628</v>
      </c>
      <c r="F97" s="18" t="s">
        <v>78</v>
      </c>
      <c r="G97" s="18" t="s">
        <v>79</v>
      </c>
      <c r="H97" s="18">
        <v>12</v>
      </c>
      <c r="I97" s="18">
        <v>-0.61</v>
      </c>
      <c r="J97" s="18">
        <v>11.39</v>
      </c>
      <c r="K97" s="18" t="s">
        <v>149</v>
      </c>
      <c r="L97" s="18" t="s">
        <v>81</v>
      </c>
      <c r="M97" s="18" t="s">
        <v>783</v>
      </c>
      <c r="N97" s="18" t="s">
        <v>630</v>
      </c>
      <c r="O97" s="18" t="s">
        <v>53</v>
      </c>
    </row>
    <row r="98" spans="1:15" x14ac:dyDescent="0.2">
      <c r="A98" s="19">
        <v>42661</v>
      </c>
      <c r="B98" s="20">
        <v>0.85964120370370367</v>
      </c>
      <c r="C98" s="18" t="s">
        <v>621</v>
      </c>
      <c r="D98" s="18" t="s">
        <v>721</v>
      </c>
      <c r="E98" s="18" t="s">
        <v>628</v>
      </c>
      <c r="F98" s="18" t="s">
        <v>78</v>
      </c>
      <c r="G98" s="18" t="s">
        <v>79</v>
      </c>
      <c r="H98" s="18">
        <v>4</v>
      </c>
      <c r="I98" s="18">
        <v>-0.34</v>
      </c>
      <c r="J98" s="18">
        <v>3.66</v>
      </c>
      <c r="K98" s="18" t="s">
        <v>722</v>
      </c>
      <c r="L98" s="18" t="s">
        <v>81</v>
      </c>
      <c r="M98" s="22" t="s">
        <v>784</v>
      </c>
      <c r="N98" s="18" t="s">
        <v>630</v>
      </c>
      <c r="O98" s="18" t="s">
        <v>53</v>
      </c>
    </row>
    <row r="99" spans="1:15" x14ac:dyDescent="0.2">
      <c r="A99" s="19">
        <v>42661</v>
      </c>
      <c r="B99" s="20">
        <v>0.86622685185185189</v>
      </c>
      <c r="C99" s="18" t="s">
        <v>621</v>
      </c>
      <c r="D99" s="18" t="s">
        <v>721</v>
      </c>
      <c r="E99" s="18" t="s">
        <v>628</v>
      </c>
      <c r="F99" s="18" t="s">
        <v>78</v>
      </c>
      <c r="G99" s="18" t="s">
        <v>79</v>
      </c>
      <c r="H99" s="18">
        <v>4</v>
      </c>
      <c r="I99" s="18">
        <v>-0.34</v>
      </c>
      <c r="J99" s="18">
        <v>3.66</v>
      </c>
      <c r="K99" s="18" t="s">
        <v>722</v>
      </c>
      <c r="L99" s="18" t="s">
        <v>81</v>
      </c>
      <c r="M99" s="18" t="s">
        <v>785</v>
      </c>
      <c r="N99" s="18" t="s">
        <v>630</v>
      </c>
      <c r="O99" s="18" t="s">
        <v>669</v>
      </c>
    </row>
    <row r="100" spans="1:15" x14ac:dyDescent="0.2">
      <c r="A100" s="19">
        <v>42661</v>
      </c>
      <c r="B100" s="20">
        <v>0.89159722222222226</v>
      </c>
      <c r="C100" s="18" t="s">
        <v>621</v>
      </c>
      <c r="D100" s="18" t="s">
        <v>133</v>
      </c>
      <c r="E100" s="18" t="s">
        <v>628</v>
      </c>
      <c r="F100" s="18" t="s">
        <v>78</v>
      </c>
      <c r="G100" s="18" t="s">
        <v>79</v>
      </c>
      <c r="H100" s="18">
        <v>4</v>
      </c>
      <c r="I100" s="18">
        <v>-0.34</v>
      </c>
      <c r="J100" s="18">
        <v>3.66</v>
      </c>
      <c r="K100" s="18" t="s">
        <v>134</v>
      </c>
      <c r="L100" s="18" t="s">
        <v>81</v>
      </c>
      <c r="M100" s="18" t="s">
        <v>786</v>
      </c>
      <c r="N100" s="18" t="s">
        <v>630</v>
      </c>
      <c r="O100" s="18" t="s">
        <v>53</v>
      </c>
    </row>
    <row r="101" spans="1:15" x14ac:dyDescent="0.2">
      <c r="A101" s="19">
        <v>42661</v>
      </c>
      <c r="B101" s="20">
        <v>0.89773148148148152</v>
      </c>
      <c r="C101" s="18" t="s">
        <v>621</v>
      </c>
      <c r="D101" s="18" t="s">
        <v>110</v>
      </c>
      <c r="E101" s="18" t="s">
        <v>628</v>
      </c>
      <c r="F101" s="18" t="s">
        <v>78</v>
      </c>
      <c r="G101" s="18" t="s">
        <v>79</v>
      </c>
      <c r="H101" s="18">
        <v>4</v>
      </c>
      <c r="I101" s="18">
        <v>-0.34</v>
      </c>
      <c r="J101" s="18">
        <v>3.66</v>
      </c>
      <c r="K101" s="18" t="s">
        <v>111</v>
      </c>
      <c r="L101" s="18" t="s">
        <v>81</v>
      </c>
      <c r="M101" s="18" t="s">
        <v>787</v>
      </c>
      <c r="N101" s="18" t="s">
        <v>630</v>
      </c>
      <c r="O101" s="18" t="s">
        <v>53</v>
      </c>
    </row>
    <row r="102" spans="1:15" x14ac:dyDescent="0.2">
      <c r="A102" s="19">
        <v>42661</v>
      </c>
      <c r="B102" s="20">
        <v>0.8987384259259259</v>
      </c>
      <c r="C102" s="18" t="s">
        <v>621</v>
      </c>
      <c r="D102" s="18" t="s">
        <v>110</v>
      </c>
      <c r="E102" s="18" t="s">
        <v>628</v>
      </c>
      <c r="F102" s="18" t="s">
        <v>78</v>
      </c>
      <c r="G102" s="18" t="s">
        <v>79</v>
      </c>
      <c r="H102" s="18">
        <v>6</v>
      </c>
      <c r="I102" s="18">
        <v>-0.4</v>
      </c>
      <c r="J102" s="18">
        <v>5.6</v>
      </c>
      <c r="K102" s="18" t="s">
        <v>111</v>
      </c>
      <c r="L102" s="18" t="s">
        <v>81</v>
      </c>
      <c r="M102" s="18" t="s">
        <v>788</v>
      </c>
      <c r="N102" s="18" t="s">
        <v>630</v>
      </c>
      <c r="O102" s="18" t="s">
        <v>36</v>
      </c>
    </row>
    <row r="103" spans="1:15" x14ac:dyDescent="0.2">
      <c r="A103" s="19">
        <v>42661</v>
      </c>
      <c r="B103" s="20">
        <v>0.91454861111111108</v>
      </c>
      <c r="C103" s="18" t="s">
        <v>621</v>
      </c>
      <c r="D103" s="18" t="s">
        <v>151</v>
      </c>
      <c r="E103" s="18" t="s">
        <v>628</v>
      </c>
      <c r="F103" s="18" t="s">
        <v>78</v>
      </c>
      <c r="G103" s="18" t="s">
        <v>79</v>
      </c>
      <c r="H103" s="18">
        <v>12</v>
      </c>
      <c r="I103" s="18">
        <v>-0.61</v>
      </c>
      <c r="J103" s="18">
        <v>11.39</v>
      </c>
      <c r="K103" s="18" t="s">
        <v>152</v>
      </c>
      <c r="L103" s="18" t="s">
        <v>81</v>
      </c>
      <c r="M103" s="18" t="s">
        <v>789</v>
      </c>
      <c r="N103" s="18" t="s">
        <v>630</v>
      </c>
      <c r="O103" s="18" t="s">
        <v>36</v>
      </c>
    </row>
    <row r="104" spans="1:15" x14ac:dyDescent="0.2">
      <c r="A104" s="19">
        <v>42662</v>
      </c>
      <c r="B104" s="20">
        <v>0.44241898148148145</v>
      </c>
      <c r="C104" s="18" t="s">
        <v>621</v>
      </c>
      <c r="E104" s="18" t="s">
        <v>790</v>
      </c>
      <c r="F104" s="18" t="s">
        <v>636</v>
      </c>
      <c r="G104" s="18" t="s">
        <v>79</v>
      </c>
      <c r="H104" s="18">
        <v>-889.53</v>
      </c>
      <c r="I104" s="18">
        <v>0</v>
      </c>
      <c r="J104" s="18">
        <v>-889.53</v>
      </c>
      <c r="M104" s="18" t="s">
        <v>791</v>
      </c>
    </row>
    <row r="105" spans="1:15" x14ac:dyDescent="0.2">
      <c r="A105" s="19">
        <v>42662</v>
      </c>
      <c r="B105" s="20">
        <v>0.44244212962962964</v>
      </c>
      <c r="C105" s="18" t="s">
        <v>621</v>
      </c>
      <c r="E105" s="18" t="s">
        <v>790</v>
      </c>
      <c r="F105" s="18" t="s">
        <v>78</v>
      </c>
      <c r="G105" s="18" t="s">
        <v>79</v>
      </c>
      <c r="H105" s="18">
        <v>-889.53</v>
      </c>
      <c r="I105" s="18">
        <v>0</v>
      </c>
      <c r="J105" s="18">
        <v>-889.53</v>
      </c>
      <c r="M105" s="18" t="s">
        <v>791</v>
      </c>
    </row>
    <row r="106" spans="1:15" x14ac:dyDescent="0.2">
      <c r="A106" s="19">
        <v>42662</v>
      </c>
      <c r="B106" s="20">
        <v>0.44292824074074072</v>
      </c>
      <c r="C106" s="18" t="s">
        <v>621</v>
      </c>
      <c r="E106" s="18" t="s">
        <v>790</v>
      </c>
      <c r="F106" s="18" t="s">
        <v>636</v>
      </c>
      <c r="G106" s="18" t="s">
        <v>79</v>
      </c>
      <c r="H106" s="21">
        <v>-1241.31</v>
      </c>
      <c r="I106" s="18">
        <v>0</v>
      </c>
      <c r="J106" s="21">
        <v>-1241.31</v>
      </c>
      <c r="M106" s="18" t="s">
        <v>792</v>
      </c>
    </row>
    <row r="107" spans="1:15" x14ac:dyDescent="0.2">
      <c r="A107" s="19">
        <v>42662</v>
      </c>
      <c r="B107" s="20">
        <v>0.44295138888888891</v>
      </c>
      <c r="C107" s="18" t="s">
        <v>621</v>
      </c>
      <c r="E107" s="18" t="s">
        <v>790</v>
      </c>
      <c r="F107" s="18" t="s">
        <v>78</v>
      </c>
      <c r="G107" s="18" t="s">
        <v>79</v>
      </c>
      <c r="H107" s="21">
        <v>-1241.31</v>
      </c>
      <c r="I107" s="18">
        <v>0</v>
      </c>
      <c r="J107" s="21">
        <v>-1241.31</v>
      </c>
      <c r="M107" s="18" t="s">
        <v>792</v>
      </c>
    </row>
    <row r="108" spans="1:15" x14ac:dyDescent="0.2">
      <c r="A108" s="19">
        <v>42663</v>
      </c>
      <c r="B108" s="20">
        <v>0.42225694444444445</v>
      </c>
      <c r="C108" s="18" t="s">
        <v>621</v>
      </c>
      <c r="D108" s="18" t="s">
        <v>707</v>
      </c>
      <c r="E108" s="18" t="s">
        <v>628</v>
      </c>
      <c r="F108" s="18" t="s">
        <v>78</v>
      </c>
      <c r="G108" s="18" t="s">
        <v>79</v>
      </c>
      <c r="H108" s="18">
        <v>4</v>
      </c>
      <c r="I108" s="18">
        <v>-0.34</v>
      </c>
      <c r="J108" s="18">
        <v>3.66</v>
      </c>
      <c r="K108" s="18" t="s">
        <v>708</v>
      </c>
      <c r="L108" s="18" t="s">
        <v>81</v>
      </c>
      <c r="M108" s="18" t="s">
        <v>793</v>
      </c>
      <c r="N108" s="18" t="s">
        <v>630</v>
      </c>
      <c r="O108" s="18" t="s">
        <v>669</v>
      </c>
    </row>
    <row r="109" spans="1:15" x14ac:dyDescent="0.2">
      <c r="A109" s="19">
        <v>42663</v>
      </c>
      <c r="B109" s="20">
        <v>0.45096064814814812</v>
      </c>
      <c r="C109" s="18" t="s">
        <v>621</v>
      </c>
      <c r="D109" s="18" t="s">
        <v>234</v>
      </c>
      <c r="E109" s="18" t="s">
        <v>628</v>
      </c>
      <c r="F109" s="18" t="s">
        <v>78</v>
      </c>
      <c r="G109" s="18" t="s">
        <v>79</v>
      </c>
      <c r="H109" s="18">
        <v>8</v>
      </c>
      <c r="I109" s="18">
        <v>-0.47</v>
      </c>
      <c r="J109" s="18">
        <v>7.53</v>
      </c>
      <c r="K109" s="18" t="s">
        <v>235</v>
      </c>
      <c r="L109" s="18" t="s">
        <v>81</v>
      </c>
      <c r="M109" s="18" t="s">
        <v>794</v>
      </c>
      <c r="N109" s="18" t="s">
        <v>630</v>
      </c>
      <c r="O109" s="18" t="s">
        <v>669</v>
      </c>
    </row>
    <row r="110" spans="1:15" x14ac:dyDescent="0.2">
      <c r="A110" s="19">
        <v>42663</v>
      </c>
      <c r="B110" s="20">
        <v>0.68587962962962967</v>
      </c>
      <c r="C110" s="18" t="s">
        <v>621</v>
      </c>
      <c r="D110" s="18" t="s">
        <v>795</v>
      </c>
      <c r="E110" s="18" t="s">
        <v>628</v>
      </c>
      <c r="F110" s="18" t="s">
        <v>78</v>
      </c>
      <c r="G110" s="18" t="s">
        <v>79</v>
      </c>
      <c r="H110" s="18">
        <v>8</v>
      </c>
      <c r="I110" s="18">
        <v>-0.47</v>
      </c>
      <c r="J110" s="18">
        <v>7.53</v>
      </c>
      <c r="K110" s="18" t="s">
        <v>796</v>
      </c>
      <c r="L110" s="18" t="s">
        <v>81</v>
      </c>
      <c r="M110" s="18" t="s">
        <v>797</v>
      </c>
      <c r="N110" s="18" t="s">
        <v>630</v>
      </c>
      <c r="O110" s="18" t="s">
        <v>669</v>
      </c>
    </row>
    <row r="111" spans="1:15" x14ac:dyDescent="0.2">
      <c r="A111" s="19">
        <v>42663</v>
      </c>
      <c r="B111" s="20">
        <v>0.78168981481481481</v>
      </c>
      <c r="C111" s="18" t="s">
        <v>621</v>
      </c>
      <c r="D111" s="18" t="s">
        <v>107</v>
      </c>
      <c r="E111" s="18" t="s">
        <v>628</v>
      </c>
      <c r="F111" s="18" t="s">
        <v>78</v>
      </c>
      <c r="G111" s="18" t="s">
        <v>79</v>
      </c>
      <c r="H111" s="18">
        <v>8</v>
      </c>
      <c r="I111" s="18">
        <v>-0.47</v>
      </c>
      <c r="J111" s="18">
        <v>7.53</v>
      </c>
      <c r="K111" s="18" t="s">
        <v>108</v>
      </c>
      <c r="L111" s="18" t="s">
        <v>81</v>
      </c>
      <c r="M111" s="18" t="s">
        <v>798</v>
      </c>
      <c r="N111" s="18" t="s">
        <v>630</v>
      </c>
      <c r="O111" s="18" t="s">
        <v>669</v>
      </c>
    </row>
    <row r="112" spans="1:15" x14ac:dyDescent="0.2">
      <c r="A112" s="19">
        <v>42663</v>
      </c>
      <c r="B112" s="20">
        <v>0.84234953703703708</v>
      </c>
      <c r="C112" s="18" t="s">
        <v>621</v>
      </c>
      <c r="D112" s="18" t="s">
        <v>123</v>
      </c>
      <c r="E112" s="18" t="s">
        <v>628</v>
      </c>
      <c r="F112" s="18" t="s">
        <v>78</v>
      </c>
      <c r="G112" s="18" t="s">
        <v>79</v>
      </c>
      <c r="H112" s="18">
        <v>6</v>
      </c>
      <c r="I112" s="18">
        <v>-0.4</v>
      </c>
      <c r="J112" s="18">
        <v>5.6</v>
      </c>
      <c r="K112" s="18" t="s">
        <v>124</v>
      </c>
      <c r="L112" s="18" t="s">
        <v>81</v>
      </c>
      <c r="M112" s="18" t="s">
        <v>799</v>
      </c>
      <c r="N112" s="18" t="s">
        <v>630</v>
      </c>
      <c r="O112" s="18" t="s">
        <v>36</v>
      </c>
    </row>
    <row r="113" spans="1:15" x14ac:dyDescent="0.2">
      <c r="A113" s="19">
        <v>42663</v>
      </c>
      <c r="B113" s="20">
        <v>0.86660879629629628</v>
      </c>
      <c r="C113" s="18" t="s">
        <v>621</v>
      </c>
      <c r="D113" s="18" t="s">
        <v>714</v>
      </c>
      <c r="E113" s="18" t="s">
        <v>628</v>
      </c>
      <c r="F113" s="18" t="s">
        <v>78</v>
      </c>
      <c r="G113" s="18" t="s">
        <v>79</v>
      </c>
      <c r="H113" s="18">
        <v>8</v>
      </c>
      <c r="I113" s="18">
        <v>-0.47</v>
      </c>
      <c r="J113" s="18">
        <v>7.53</v>
      </c>
      <c r="K113" s="18" t="s">
        <v>715</v>
      </c>
      <c r="L113" s="18" t="s">
        <v>81</v>
      </c>
      <c r="M113" s="18" t="s">
        <v>800</v>
      </c>
      <c r="N113" s="18" t="s">
        <v>630</v>
      </c>
      <c r="O113" s="18" t="s">
        <v>669</v>
      </c>
    </row>
    <row r="114" spans="1:15" x14ac:dyDescent="0.2">
      <c r="A114" s="19">
        <v>42663</v>
      </c>
      <c r="B114" s="20">
        <v>0.95793981481481483</v>
      </c>
      <c r="C114" s="18" t="s">
        <v>621</v>
      </c>
      <c r="D114" s="18" t="s">
        <v>184</v>
      </c>
      <c r="E114" s="18" t="s">
        <v>628</v>
      </c>
      <c r="F114" s="18" t="s">
        <v>78</v>
      </c>
      <c r="G114" s="18" t="s">
        <v>79</v>
      </c>
      <c r="H114" s="18">
        <v>6</v>
      </c>
      <c r="I114" s="18">
        <v>-0.4</v>
      </c>
      <c r="J114" s="18">
        <v>5.6</v>
      </c>
      <c r="K114" s="18" t="s">
        <v>185</v>
      </c>
      <c r="L114" s="18" t="s">
        <v>81</v>
      </c>
      <c r="M114" s="18" t="s">
        <v>801</v>
      </c>
      <c r="N114" s="18" t="s">
        <v>630</v>
      </c>
      <c r="O114" s="18" t="s">
        <v>36</v>
      </c>
    </row>
    <row r="115" spans="1:15" x14ac:dyDescent="0.2">
      <c r="A115" s="19">
        <v>42664</v>
      </c>
      <c r="B115" s="20">
        <v>0.4814930555555556</v>
      </c>
      <c r="C115" s="18" t="s">
        <v>621</v>
      </c>
      <c r="D115" s="18" t="s">
        <v>802</v>
      </c>
      <c r="E115" s="18" t="s">
        <v>682</v>
      </c>
      <c r="F115" s="18" t="s">
        <v>78</v>
      </c>
      <c r="G115" s="18" t="s">
        <v>79</v>
      </c>
      <c r="H115" s="18">
        <v>20</v>
      </c>
      <c r="I115" s="18">
        <v>-0.88</v>
      </c>
      <c r="J115" s="18">
        <v>19.12</v>
      </c>
      <c r="K115" s="18" t="s">
        <v>803</v>
      </c>
      <c r="L115" s="18" t="s">
        <v>81</v>
      </c>
      <c r="M115" s="18" t="s">
        <v>804</v>
      </c>
      <c r="N115" s="18" t="s">
        <v>88</v>
      </c>
      <c r="O115" s="18" t="s">
        <v>42</v>
      </c>
    </row>
    <row r="116" spans="1:15" x14ac:dyDescent="0.2">
      <c r="A116" s="19">
        <v>42664</v>
      </c>
      <c r="B116" s="20">
        <v>0.57622685185185185</v>
      </c>
      <c r="C116" s="18" t="s">
        <v>621</v>
      </c>
      <c r="D116" s="18" t="s">
        <v>805</v>
      </c>
      <c r="E116" s="18" t="s">
        <v>682</v>
      </c>
      <c r="F116" s="18" t="s">
        <v>78</v>
      </c>
      <c r="G116" s="18" t="s">
        <v>79</v>
      </c>
      <c r="H116" s="18">
        <v>20</v>
      </c>
      <c r="I116" s="18">
        <v>-0.88</v>
      </c>
      <c r="J116" s="18">
        <v>19.12</v>
      </c>
      <c r="K116" s="18" t="s">
        <v>806</v>
      </c>
      <c r="L116" s="18" t="s">
        <v>81</v>
      </c>
      <c r="M116" s="18" t="s">
        <v>807</v>
      </c>
      <c r="N116" s="18" t="s">
        <v>88</v>
      </c>
      <c r="O116" s="18" t="s">
        <v>40</v>
      </c>
    </row>
    <row r="117" spans="1:15" x14ac:dyDescent="0.2">
      <c r="A117" s="19">
        <v>42664</v>
      </c>
      <c r="B117" s="20">
        <v>0.65093750000000006</v>
      </c>
      <c r="C117" s="18" t="s">
        <v>621</v>
      </c>
      <c r="D117" s="18" t="s">
        <v>808</v>
      </c>
      <c r="E117" s="18" t="s">
        <v>682</v>
      </c>
      <c r="F117" s="18" t="s">
        <v>78</v>
      </c>
      <c r="G117" s="18" t="s">
        <v>79</v>
      </c>
      <c r="H117" s="18">
        <v>20</v>
      </c>
      <c r="I117" s="18">
        <v>-0.88</v>
      </c>
      <c r="J117" s="18">
        <v>19.12</v>
      </c>
      <c r="K117" s="18" t="s">
        <v>809</v>
      </c>
      <c r="L117" s="18" t="s">
        <v>81</v>
      </c>
      <c r="M117" s="18" t="s">
        <v>810</v>
      </c>
      <c r="N117" s="18" t="s">
        <v>88</v>
      </c>
      <c r="O117" s="18" t="s">
        <v>42</v>
      </c>
    </row>
    <row r="118" spans="1:15" x14ac:dyDescent="0.2">
      <c r="A118" s="19">
        <v>42664</v>
      </c>
      <c r="B118" s="20">
        <v>0.94416666666666671</v>
      </c>
      <c r="C118" s="18" t="s">
        <v>621</v>
      </c>
      <c r="D118" s="18" t="s">
        <v>166</v>
      </c>
      <c r="E118" s="18" t="s">
        <v>628</v>
      </c>
      <c r="F118" s="18" t="s">
        <v>78</v>
      </c>
      <c r="G118" s="18" t="s">
        <v>79</v>
      </c>
      <c r="H118" s="18">
        <v>6</v>
      </c>
      <c r="I118" s="18">
        <v>-0.4</v>
      </c>
      <c r="J118" s="18">
        <v>5.6</v>
      </c>
      <c r="K118" s="18" t="s">
        <v>167</v>
      </c>
      <c r="L118" s="18" t="s">
        <v>81</v>
      </c>
      <c r="M118" s="18" t="s">
        <v>811</v>
      </c>
      <c r="N118" s="18" t="s">
        <v>630</v>
      </c>
      <c r="O118" s="18" t="s">
        <v>36</v>
      </c>
    </row>
    <row r="119" spans="1:15" x14ac:dyDescent="0.2">
      <c r="A119" s="19">
        <v>42664</v>
      </c>
      <c r="B119" s="20">
        <v>0.96815972222222213</v>
      </c>
      <c r="C119" s="18" t="s">
        <v>621</v>
      </c>
      <c r="D119" s="18" t="s">
        <v>812</v>
      </c>
      <c r="E119" s="18" t="s">
        <v>682</v>
      </c>
      <c r="F119" s="18" t="s">
        <v>78</v>
      </c>
      <c r="G119" s="18" t="s">
        <v>79</v>
      </c>
      <c r="H119" s="18">
        <v>20</v>
      </c>
      <c r="I119" s="18">
        <v>-0.88</v>
      </c>
      <c r="J119" s="18">
        <v>19.12</v>
      </c>
      <c r="K119" s="18" t="s">
        <v>813</v>
      </c>
      <c r="L119" s="18" t="s">
        <v>81</v>
      </c>
      <c r="M119" s="18" t="s">
        <v>814</v>
      </c>
      <c r="N119" s="18" t="s">
        <v>88</v>
      </c>
      <c r="O119" s="18" t="s">
        <v>42</v>
      </c>
    </row>
    <row r="120" spans="1:15" x14ac:dyDescent="0.2">
      <c r="A120" s="19">
        <v>42665</v>
      </c>
      <c r="B120" s="20">
        <v>0.57587962962962969</v>
      </c>
      <c r="C120" s="18" t="s">
        <v>621</v>
      </c>
      <c r="D120" s="18" t="s">
        <v>815</v>
      </c>
      <c r="E120" s="18" t="s">
        <v>682</v>
      </c>
      <c r="F120" s="18" t="s">
        <v>78</v>
      </c>
      <c r="G120" s="18" t="s">
        <v>79</v>
      </c>
      <c r="H120" s="18">
        <v>30</v>
      </c>
      <c r="I120" s="18">
        <v>-1.22</v>
      </c>
      <c r="J120" s="18">
        <v>28.78</v>
      </c>
      <c r="K120" s="18" t="s">
        <v>816</v>
      </c>
      <c r="L120" s="18" t="s">
        <v>81</v>
      </c>
      <c r="M120" s="18" t="s">
        <v>817</v>
      </c>
      <c r="N120" s="18" t="s">
        <v>88</v>
      </c>
      <c r="O120" s="18" t="s">
        <v>42</v>
      </c>
    </row>
    <row r="121" spans="1:15" x14ac:dyDescent="0.2">
      <c r="A121" s="19">
        <v>42665</v>
      </c>
      <c r="B121" s="20">
        <v>0.75246527777777772</v>
      </c>
      <c r="C121" s="18" t="s">
        <v>621</v>
      </c>
      <c r="D121" s="18" t="s">
        <v>345</v>
      </c>
      <c r="E121" s="18" t="s">
        <v>628</v>
      </c>
      <c r="F121" s="18" t="s">
        <v>78</v>
      </c>
      <c r="G121" s="18" t="s">
        <v>79</v>
      </c>
      <c r="H121" s="18">
        <v>12</v>
      </c>
      <c r="I121" s="18">
        <v>-0.61</v>
      </c>
      <c r="J121" s="18">
        <v>11.39</v>
      </c>
      <c r="K121" s="18" t="s">
        <v>676</v>
      </c>
      <c r="L121" s="18" t="s">
        <v>81</v>
      </c>
      <c r="M121" s="18" t="s">
        <v>818</v>
      </c>
      <c r="N121" s="18" t="s">
        <v>630</v>
      </c>
      <c r="O121" s="18" t="s">
        <v>36</v>
      </c>
    </row>
    <row r="122" spans="1:15" x14ac:dyDescent="0.2">
      <c r="A122" s="19">
        <v>42665</v>
      </c>
      <c r="B122" s="20">
        <v>0.81672453703703696</v>
      </c>
      <c r="C122" s="18" t="s">
        <v>621</v>
      </c>
      <c r="D122" s="18" t="s">
        <v>819</v>
      </c>
      <c r="E122" s="18" t="s">
        <v>682</v>
      </c>
      <c r="F122" s="18" t="s">
        <v>78</v>
      </c>
      <c r="G122" s="18" t="s">
        <v>79</v>
      </c>
      <c r="H122" s="18">
        <v>20</v>
      </c>
      <c r="I122" s="18">
        <v>-0.88</v>
      </c>
      <c r="J122" s="18">
        <v>19.12</v>
      </c>
      <c r="K122" s="18" t="s">
        <v>820</v>
      </c>
      <c r="L122" s="18" t="s">
        <v>81</v>
      </c>
      <c r="M122" s="18" t="s">
        <v>821</v>
      </c>
      <c r="N122" s="18" t="s">
        <v>88</v>
      </c>
      <c r="O122" s="18" t="s">
        <v>42</v>
      </c>
    </row>
    <row r="123" spans="1:15" x14ac:dyDescent="0.2">
      <c r="A123" s="19">
        <v>42665</v>
      </c>
      <c r="B123" s="20">
        <v>0.94085648148148149</v>
      </c>
      <c r="C123" s="18" t="s">
        <v>621</v>
      </c>
      <c r="D123" s="18" t="s">
        <v>822</v>
      </c>
      <c r="E123" s="18" t="s">
        <v>682</v>
      </c>
      <c r="F123" s="18" t="s">
        <v>78</v>
      </c>
      <c r="G123" s="18" t="s">
        <v>79</v>
      </c>
      <c r="H123" s="18">
        <v>20</v>
      </c>
      <c r="I123" s="18">
        <v>-0.88</v>
      </c>
      <c r="J123" s="18">
        <v>19.12</v>
      </c>
      <c r="K123" s="18" t="s">
        <v>823</v>
      </c>
      <c r="L123" s="18" t="s">
        <v>81</v>
      </c>
      <c r="M123" s="18" t="s">
        <v>824</v>
      </c>
      <c r="N123" s="18" t="s">
        <v>88</v>
      </c>
      <c r="O123" s="18" t="s">
        <v>40</v>
      </c>
    </row>
    <row r="124" spans="1:15" x14ac:dyDescent="0.2">
      <c r="A124" s="19">
        <v>42665</v>
      </c>
      <c r="B124" s="20">
        <v>0.94824074074074083</v>
      </c>
      <c r="C124" s="18" t="s">
        <v>621</v>
      </c>
      <c r="D124" s="18" t="s">
        <v>825</v>
      </c>
      <c r="E124" s="18" t="s">
        <v>682</v>
      </c>
      <c r="F124" s="18" t="s">
        <v>78</v>
      </c>
      <c r="G124" s="18" t="s">
        <v>79</v>
      </c>
      <c r="H124" s="18">
        <v>30</v>
      </c>
      <c r="I124" s="18">
        <v>-1.22</v>
      </c>
      <c r="J124" s="18">
        <v>28.78</v>
      </c>
      <c r="K124" s="18" t="s">
        <v>826</v>
      </c>
      <c r="L124" s="18" t="s">
        <v>81</v>
      </c>
      <c r="M124" s="18" t="s">
        <v>827</v>
      </c>
      <c r="N124" s="18" t="s">
        <v>88</v>
      </c>
      <c r="O124" s="18" t="s">
        <v>42</v>
      </c>
    </row>
    <row r="125" spans="1:15" x14ac:dyDescent="0.2">
      <c r="A125" s="19">
        <v>42666</v>
      </c>
      <c r="B125" s="20">
        <v>0.96288194444444442</v>
      </c>
      <c r="C125" s="18" t="s">
        <v>621</v>
      </c>
      <c r="D125" s="18" t="s">
        <v>721</v>
      </c>
      <c r="E125" s="18" t="s">
        <v>628</v>
      </c>
      <c r="F125" s="18" t="s">
        <v>78</v>
      </c>
      <c r="G125" s="18" t="s">
        <v>79</v>
      </c>
      <c r="H125" s="18">
        <v>4</v>
      </c>
      <c r="I125" s="18">
        <v>-0.34</v>
      </c>
      <c r="J125" s="18">
        <v>3.66</v>
      </c>
      <c r="K125" s="18" t="s">
        <v>722</v>
      </c>
      <c r="L125" s="18" t="s">
        <v>81</v>
      </c>
      <c r="M125" s="18" t="s">
        <v>828</v>
      </c>
      <c r="N125" s="18" t="s">
        <v>630</v>
      </c>
      <c r="O125" s="18" t="s">
        <v>37</v>
      </c>
    </row>
    <row r="126" spans="1:15" x14ac:dyDescent="0.2">
      <c r="A126" s="19">
        <v>42666</v>
      </c>
      <c r="B126" s="20">
        <v>0.9636689814814815</v>
      </c>
      <c r="C126" s="18" t="s">
        <v>621</v>
      </c>
      <c r="D126" s="18" t="s">
        <v>721</v>
      </c>
      <c r="E126" s="18" t="s">
        <v>628</v>
      </c>
      <c r="F126" s="18" t="s">
        <v>78</v>
      </c>
      <c r="G126" s="18" t="s">
        <v>79</v>
      </c>
      <c r="H126" s="18">
        <v>4</v>
      </c>
      <c r="I126" s="18">
        <v>-0.34</v>
      </c>
      <c r="J126" s="18">
        <v>3.66</v>
      </c>
      <c r="K126" s="18" t="s">
        <v>722</v>
      </c>
      <c r="L126" s="18" t="s">
        <v>81</v>
      </c>
      <c r="M126" s="18" t="s">
        <v>829</v>
      </c>
      <c r="N126" s="18" t="s">
        <v>630</v>
      </c>
      <c r="O126" s="18" t="s">
        <v>669</v>
      </c>
    </row>
    <row r="127" spans="1:15" x14ac:dyDescent="0.2">
      <c r="A127" s="19">
        <v>42666</v>
      </c>
      <c r="B127" s="20">
        <v>0.98409722222222218</v>
      </c>
      <c r="C127" s="18" t="s">
        <v>621</v>
      </c>
      <c r="D127" s="18" t="s">
        <v>830</v>
      </c>
      <c r="E127" s="18" t="s">
        <v>682</v>
      </c>
      <c r="F127" s="18" t="s">
        <v>78</v>
      </c>
      <c r="G127" s="18" t="s">
        <v>79</v>
      </c>
      <c r="H127" s="18">
        <v>20</v>
      </c>
      <c r="I127" s="18">
        <v>-0.88</v>
      </c>
      <c r="J127" s="18">
        <v>19.12</v>
      </c>
      <c r="K127" s="18" t="s">
        <v>831</v>
      </c>
      <c r="L127" s="18" t="s">
        <v>81</v>
      </c>
      <c r="M127" s="18" t="s">
        <v>832</v>
      </c>
      <c r="N127" s="18" t="s">
        <v>88</v>
      </c>
      <c r="O127" s="18" t="s">
        <v>42</v>
      </c>
    </row>
    <row r="128" spans="1:15" x14ac:dyDescent="0.2">
      <c r="A128" s="19">
        <v>42667</v>
      </c>
      <c r="B128" s="20">
        <v>0.44070601851851854</v>
      </c>
      <c r="C128" s="18" t="s">
        <v>621</v>
      </c>
      <c r="D128" s="18" t="s">
        <v>234</v>
      </c>
      <c r="E128" s="18" t="s">
        <v>628</v>
      </c>
      <c r="F128" s="18" t="s">
        <v>78</v>
      </c>
      <c r="G128" s="18" t="s">
        <v>79</v>
      </c>
      <c r="H128" s="18">
        <v>8</v>
      </c>
      <c r="I128" s="18">
        <v>-0.47</v>
      </c>
      <c r="J128" s="18">
        <v>7.53</v>
      </c>
      <c r="K128" s="18" t="s">
        <v>235</v>
      </c>
      <c r="L128" s="18" t="s">
        <v>81</v>
      </c>
      <c r="M128" s="18" t="s">
        <v>833</v>
      </c>
      <c r="N128" s="18" t="s">
        <v>630</v>
      </c>
      <c r="O128" s="18" t="s">
        <v>37</v>
      </c>
    </row>
    <row r="129" spans="1:15" x14ac:dyDescent="0.2">
      <c r="A129" s="19">
        <v>42667</v>
      </c>
      <c r="B129" s="20">
        <v>0.44241898148148145</v>
      </c>
      <c r="C129" s="18" t="s">
        <v>621</v>
      </c>
      <c r="D129" s="18" t="s">
        <v>234</v>
      </c>
      <c r="E129" s="18" t="s">
        <v>628</v>
      </c>
      <c r="F129" s="18" t="s">
        <v>78</v>
      </c>
      <c r="G129" s="18" t="s">
        <v>79</v>
      </c>
      <c r="H129" s="18">
        <v>6</v>
      </c>
      <c r="I129" s="18">
        <v>-0.4</v>
      </c>
      <c r="J129" s="18">
        <v>5.6</v>
      </c>
      <c r="K129" s="18" t="s">
        <v>235</v>
      </c>
      <c r="L129" s="18" t="s">
        <v>81</v>
      </c>
      <c r="M129" s="18" t="s">
        <v>834</v>
      </c>
      <c r="N129" s="18" t="s">
        <v>630</v>
      </c>
      <c r="O129" s="18" t="s">
        <v>36</v>
      </c>
    </row>
    <row r="130" spans="1:15" x14ac:dyDescent="0.2">
      <c r="A130" s="19">
        <v>42667</v>
      </c>
      <c r="B130" s="20">
        <v>0.44378472222222221</v>
      </c>
      <c r="C130" s="18" t="s">
        <v>621</v>
      </c>
      <c r="D130" s="18" t="s">
        <v>234</v>
      </c>
      <c r="E130" s="18" t="s">
        <v>628</v>
      </c>
      <c r="F130" s="18" t="s">
        <v>78</v>
      </c>
      <c r="G130" s="18" t="s">
        <v>79</v>
      </c>
      <c r="H130" s="18">
        <v>8</v>
      </c>
      <c r="I130" s="18">
        <v>-0.47</v>
      </c>
      <c r="J130" s="18">
        <v>7.53</v>
      </c>
      <c r="K130" s="18" t="s">
        <v>235</v>
      </c>
      <c r="L130" s="18" t="s">
        <v>81</v>
      </c>
      <c r="M130" s="18" t="s">
        <v>835</v>
      </c>
      <c r="N130" s="18" t="s">
        <v>630</v>
      </c>
      <c r="O130" s="18" t="s">
        <v>669</v>
      </c>
    </row>
    <row r="131" spans="1:15" x14ac:dyDescent="0.2">
      <c r="A131" s="19">
        <v>42667</v>
      </c>
      <c r="B131" s="20">
        <v>0.48571759259259256</v>
      </c>
      <c r="C131" s="18" t="s">
        <v>621</v>
      </c>
      <c r="D131" s="18" t="s">
        <v>550</v>
      </c>
      <c r="E131" s="18" t="s">
        <v>628</v>
      </c>
      <c r="F131" s="18" t="s">
        <v>78</v>
      </c>
      <c r="G131" s="18" t="s">
        <v>79</v>
      </c>
      <c r="H131" s="18">
        <v>6</v>
      </c>
      <c r="I131" s="18">
        <v>-0.4</v>
      </c>
      <c r="J131" s="18">
        <v>5.6</v>
      </c>
      <c r="K131" s="18" t="s">
        <v>551</v>
      </c>
      <c r="L131" s="18" t="s">
        <v>81</v>
      </c>
      <c r="M131" s="18" t="s">
        <v>836</v>
      </c>
      <c r="N131" s="18" t="s">
        <v>630</v>
      </c>
      <c r="O131" s="18" t="s">
        <v>36</v>
      </c>
    </row>
    <row r="132" spans="1:15" x14ac:dyDescent="0.2">
      <c r="A132" s="19">
        <v>42667</v>
      </c>
      <c r="B132" s="20">
        <v>0.49876157407407407</v>
      </c>
      <c r="C132" s="18" t="s">
        <v>621</v>
      </c>
      <c r="D132" s="18" t="s">
        <v>594</v>
      </c>
      <c r="E132" s="18" t="s">
        <v>628</v>
      </c>
      <c r="F132" s="18" t="s">
        <v>78</v>
      </c>
      <c r="G132" s="18" t="s">
        <v>79</v>
      </c>
      <c r="H132" s="18">
        <v>6</v>
      </c>
      <c r="I132" s="18">
        <v>-0.4</v>
      </c>
      <c r="J132" s="18">
        <v>5.6</v>
      </c>
      <c r="K132" s="18" t="s">
        <v>595</v>
      </c>
      <c r="L132" s="18" t="s">
        <v>81</v>
      </c>
      <c r="M132" s="18" t="s">
        <v>837</v>
      </c>
      <c r="N132" s="18" t="s">
        <v>630</v>
      </c>
      <c r="O132" s="18" t="s">
        <v>36</v>
      </c>
    </row>
    <row r="133" spans="1:15" x14ac:dyDescent="0.2">
      <c r="A133" s="19">
        <v>42667</v>
      </c>
      <c r="B133" s="20">
        <v>0.58763888888888893</v>
      </c>
      <c r="C133" s="18" t="s">
        <v>621</v>
      </c>
      <c r="D133" s="18" t="s">
        <v>838</v>
      </c>
      <c r="E133" s="18" t="s">
        <v>682</v>
      </c>
      <c r="F133" s="18" t="s">
        <v>78</v>
      </c>
      <c r="G133" s="18" t="s">
        <v>79</v>
      </c>
      <c r="H133" s="18">
        <v>20</v>
      </c>
      <c r="I133" s="18">
        <v>-0.88</v>
      </c>
      <c r="J133" s="18">
        <v>19.12</v>
      </c>
      <c r="K133" s="18" t="s">
        <v>839</v>
      </c>
      <c r="L133" s="18" t="s">
        <v>81</v>
      </c>
      <c r="M133" s="18" t="s">
        <v>840</v>
      </c>
      <c r="N133" s="18" t="s">
        <v>88</v>
      </c>
      <c r="O133" s="18" t="s">
        <v>40</v>
      </c>
    </row>
    <row r="134" spans="1:15" x14ac:dyDescent="0.2">
      <c r="A134" s="19">
        <v>42667</v>
      </c>
      <c r="B134" s="20">
        <v>0.76096064814814823</v>
      </c>
      <c r="C134" s="18" t="s">
        <v>621</v>
      </c>
      <c r="D134" s="18" t="s">
        <v>76</v>
      </c>
      <c r="E134" s="18" t="s">
        <v>628</v>
      </c>
      <c r="F134" s="18" t="s">
        <v>78</v>
      </c>
      <c r="G134" s="18" t="s">
        <v>79</v>
      </c>
      <c r="H134" s="18">
        <v>8</v>
      </c>
      <c r="I134" s="18">
        <v>-0.47</v>
      </c>
      <c r="J134" s="18">
        <v>7.53</v>
      </c>
      <c r="K134" s="18" t="s">
        <v>80</v>
      </c>
      <c r="L134" s="18" t="s">
        <v>81</v>
      </c>
      <c r="M134" s="18" t="s">
        <v>841</v>
      </c>
      <c r="N134" s="18" t="s">
        <v>630</v>
      </c>
      <c r="O134" s="18" t="s">
        <v>37</v>
      </c>
    </row>
    <row r="135" spans="1:15" x14ac:dyDescent="0.2">
      <c r="A135" s="19">
        <v>42667</v>
      </c>
      <c r="B135" s="20">
        <v>0.79633101851851851</v>
      </c>
      <c r="C135" s="18" t="s">
        <v>621</v>
      </c>
      <c r="D135" s="18" t="s">
        <v>163</v>
      </c>
      <c r="E135" s="18" t="s">
        <v>628</v>
      </c>
      <c r="F135" s="18" t="s">
        <v>78</v>
      </c>
      <c r="G135" s="18" t="s">
        <v>79</v>
      </c>
      <c r="H135" s="18">
        <v>8</v>
      </c>
      <c r="I135" s="18">
        <v>-0.47</v>
      </c>
      <c r="J135" s="18">
        <v>7.53</v>
      </c>
      <c r="K135" s="18" t="s">
        <v>164</v>
      </c>
      <c r="L135" s="18" t="s">
        <v>81</v>
      </c>
      <c r="M135" s="18" t="s">
        <v>842</v>
      </c>
      <c r="N135" s="18" t="s">
        <v>630</v>
      </c>
      <c r="O135" s="18" t="s">
        <v>37</v>
      </c>
    </row>
    <row r="136" spans="1:15" x14ac:dyDescent="0.2">
      <c r="A136" s="19">
        <v>42667</v>
      </c>
      <c r="B136" s="20">
        <v>0.79844907407407406</v>
      </c>
      <c r="C136" s="18" t="s">
        <v>621</v>
      </c>
      <c r="D136" s="18" t="s">
        <v>172</v>
      </c>
      <c r="E136" s="18" t="s">
        <v>628</v>
      </c>
      <c r="F136" s="18" t="s">
        <v>78</v>
      </c>
      <c r="G136" s="18" t="s">
        <v>79</v>
      </c>
      <c r="H136" s="18">
        <v>4</v>
      </c>
      <c r="I136" s="18">
        <v>-0.34</v>
      </c>
      <c r="J136" s="18">
        <v>3.66</v>
      </c>
      <c r="K136" s="18" t="s">
        <v>173</v>
      </c>
      <c r="L136" s="18" t="s">
        <v>81</v>
      </c>
      <c r="M136" s="18" t="s">
        <v>843</v>
      </c>
      <c r="N136" s="18" t="s">
        <v>630</v>
      </c>
      <c r="O136" s="18" t="s">
        <v>37</v>
      </c>
    </row>
    <row r="137" spans="1:15" x14ac:dyDescent="0.2">
      <c r="A137" s="19">
        <v>42667</v>
      </c>
      <c r="B137" s="20">
        <v>0.80456018518518524</v>
      </c>
      <c r="C137" s="18" t="s">
        <v>621</v>
      </c>
      <c r="D137" s="18" t="s">
        <v>231</v>
      </c>
      <c r="E137" s="18" t="s">
        <v>628</v>
      </c>
      <c r="F137" s="18" t="s">
        <v>78</v>
      </c>
      <c r="G137" s="18" t="s">
        <v>79</v>
      </c>
      <c r="H137" s="18">
        <v>4</v>
      </c>
      <c r="I137" s="18">
        <v>-0.34</v>
      </c>
      <c r="J137" s="18">
        <v>3.66</v>
      </c>
      <c r="L137" s="18" t="s">
        <v>81</v>
      </c>
      <c r="M137" s="18" t="s">
        <v>844</v>
      </c>
      <c r="N137" s="18" t="s">
        <v>630</v>
      </c>
      <c r="O137" s="18" t="s">
        <v>37</v>
      </c>
    </row>
    <row r="138" spans="1:15" x14ac:dyDescent="0.2">
      <c r="A138" s="19">
        <v>42667</v>
      </c>
      <c r="B138" s="20">
        <v>0.82774305555555561</v>
      </c>
      <c r="C138" s="18" t="s">
        <v>621</v>
      </c>
      <c r="D138" s="18" t="s">
        <v>119</v>
      </c>
      <c r="E138" s="18" t="s">
        <v>628</v>
      </c>
      <c r="F138" s="18" t="s">
        <v>78</v>
      </c>
      <c r="G138" s="18" t="s">
        <v>79</v>
      </c>
      <c r="H138" s="18">
        <v>6</v>
      </c>
      <c r="I138" s="18">
        <v>-0.4</v>
      </c>
      <c r="J138" s="18">
        <v>5.6</v>
      </c>
      <c r="K138" s="18" t="s">
        <v>120</v>
      </c>
      <c r="L138" s="18" t="s">
        <v>81</v>
      </c>
      <c r="M138" s="18" t="s">
        <v>845</v>
      </c>
      <c r="N138" s="18" t="s">
        <v>630</v>
      </c>
      <c r="O138" s="18" t="s">
        <v>36</v>
      </c>
    </row>
    <row r="139" spans="1:15" x14ac:dyDescent="0.2">
      <c r="A139" s="19">
        <v>42667</v>
      </c>
      <c r="B139" s="20">
        <v>0.8313194444444445</v>
      </c>
      <c r="C139" s="18" t="s">
        <v>621</v>
      </c>
      <c r="D139" s="18" t="s">
        <v>246</v>
      </c>
      <c r="E139" s="18" t="s">
        <v>628</v>
      </c>
      <c r="F139" s="18" t="s">
        <v>78</v>
      </c>
      <c r="G139" s="18" t="s">
        <v>79</v>
      </c>
      <c r="H139" s="18">
        <v>4</v>
      </c>
      <c r="I139" s="18">
        <v>-0.34</v>
      </c>
      <c r="J139" s="18">
        <v>3.66</v>
      </c>
      <c r="K139" s="18" t="s">
        <v>247</v>
      </c>
      <c r="L139" s="18" t="s">
        <v>81</v>
      </c>
      <c r="M139" s="18" t="s">
        <v>846</v>
      </c>
      <c r="N139" s="18" t="s">
        <v>630</v>
      </c>
      <c r="O139" s="18" t="s">
        <v>37</v>
      </c>
    </row>
    <row r="140" spans="1:15" x14ac:dyDescent="0.2">
      <c r="A140" s="19">
        <v>42668</v>
      </c>
      <c r="B140" s="20">
        <v>0.53082175925925923</v>
      </c>
      <c r="C140" s="18" t="s">
        <v>621</v>
      </c>
      <c r="D140" s="18" t="s">
        <v>847</v>
      </c>
      <c r="E140" s="18" t="s">
        <v>848</v>
      </c>
      <c r="F140" s="18" t="s">
        <v>78</v>
      </c>
      <c r="G140" s="18" t="s">
        <v>79</v>
      </c>
      <c r="H140" s="18">
        <v>-57.6</v>
      </c>
      <c r="I140" s="18">
        <v>0</v>
      </c>
      <c r="J140" s="18">
        <v>-57.6</v>
      </c>
      <c r="K140" s="18" t="s">
        <v>849</v>
      </c>
      <c r="L140" s="18" t="s">
        <v>849</v>
      </c>
      <c r="M140" s="22" t="s">
        <v>850</v>
      </c>
      <c r="N140" s="18" t="s">
        <v>88</v>
      </c>
    </row>
    <row r="141" spans="1:15" x14ac:dyDescent="0.2">
      <c r="A141" s="19">
        <v>42668</v>
      </c>
      <c r="B141" s="20">
        <v>0.64473379629629635</v>
      </c>
      <c r="C141" s="18" t="s">
        <v>621</v>
      </c>
      <c r="D141" s="18" t="s">
        <v>148</v>
      </c>
      <c r="E141" s="18" t="s">
        <v>628</v>
      </c>
      <c r="F141" s="18" t="s">
        <v>78</v>
      </c>
      <c r="G141" s="18" t="s">
        <v>79</v>
      </c>
      <c r="H141" s="18">
        <v>12</v>
      </c>
      <c r="I141" s="18">
        <v>-0.61</v>
      </c>
      <c r="J141" s="18">
        <v>11.39</v>
      </c>
      <c r="K141" s="18" t="s">
        <v>149</v>
      </c>
      <c r="L141" s="18" t="s">
        <v>81</v>
      </c>
      <c r="M141" s="18" t="s">
        <v>851</v>
      </c>
      <c r="N141" s="18" t="s">
        <v>630</v>
      </c>
      <c r="O141" s="18" t="s">
        <v>852</v>
      </c>
    </row>
    <row r="142" spans="1:15" x14ac:dyDescent="0.2">
      <c r="A142" s="19">
        <v>42668</v>
      </c>
      <c r="B142" s="20">
        <v>0.69003472222222229</v>
      </c>
      <c r="C142" s="18" t="s">
        <v>621</v>
      </c>
      <c r="D142" s="18" t="s">
        <v>853</v>
      </c>
      <c r="E142" s="18" t="s">
        <v>682</v>
      </c>
      <c r="F142" s="18" t="s">
        <v>78</v>
      </c>
      <c r="G142" s="18" t="s">
        <v>79</v>
      </c>
      <c r="H142" s="18">
        <v>20</v>
      </c>
      <c r="I142" s="18">
        <v>-0.88</v>
      </c>
      <c r="J142" s="18">
        <v>19.12</v>
      </c>
      <c r="K142" s="18" t="s">
        <v>854</v>
      </c>
      <c r="L142" s="18" t="s">
        <v>81</v>
      </c>
      <c r="M142" s="18" t="s">
        <v>855</v>
      </c>
      <c r="N142" s="18" t="s">
        <v>88</v>
      </c>
      <c r="O142" s="18" t="s">
        <v>40</v>
      </c>
    </row>
    <row r="143" spans="1:15" x14ac:dyDescent="0.2">
      <c r="A143" s="19">
        <v>42668</v>
      </c>
      <c r="B143" s="20">
        <v>0.84459490740740739</v>
      </c>
      <c r="C143" s="18" t="s">
        <v>621</v>
      </c>
      <c r="D143" s="18" t="s">
        <v>856</v>
      </c>
      <c r="E143" s="18" t="s">
        <v>628</v>
      </c>
      <c r="F143" s="18" t="s">
        <v>78</v>
      </c>
      <c r="G143" s="18" t="s">
        <v>79</v>
      </c>
      <c r="H143" s="18">
        <v>24</v>
      </c>
      <c r="I143" s="18">
        <v>-1.02</v>
      </c>
      <c r="J143" s="18">
        <v>22.98</v>
      </c>
      <c r="L143" s="18" t="s">
        <v>81</v>
      </c>
      <c r="M143" s="18" t="s">
        <v>857</v>
      </c>
      <c r="N143" s="18" t="s">
        <v>630</v>
      </c>
      <c r="O143" s="18" t="s">
        <v>53</v>
      </c>
    </row>
    <row r="144" spans="1:15" x14ac:dyDescent="0.2">
      <c r="A144" s="19">
        <v>42668</v>
      </c>
      <c r="B144" s="20">
        <v>0.85354166666666664</v>
      </c>
      <c r="C144" s="18" t="s">
        <v>621</v>
      </c>
      <c r="D144" s="18" t="s">
        <v>145</v>
      </c>
      <c r="E144" s="18" t="s">
        <v>628</v>
      </c>
      <c r="F144" s="18" t="s">
        <v>78</v>
      </c>
      <c r="G144" s="18" t="s">
        <v>79</v>
      </c>
      <c r="H144" s="18">
        <v>8</v>
      </c>
      <c r="I144" s="18">
        <v>-0.47</v>
      </c>
      <c r="J144" s="18">
        <v>7.53</v>
      </c>
      <c r="K144" s="18" t="s">
        <v>146</v>
      </c>
      <c r="L144" s="18" t="s">
        <v>81</v>
      </c>
      <c r="M144" s="18" t="s">
        <v>858</v>
      </c>
      <c r="N144" s="18" t="s">
        <v>630</v>
      </c>
      <c r="O144" s="18" t="s">
        <v>53</v>
      </c>
    </row>
    <row r="145" spans="1:15" x14ac:dyDescent="0.2">
      <c r="A145" s="19">
        <v>42668</v>
      </c>
      <c r="B145" s="20">
        <v>0.85357638888888887</v>
      </c>
      <c r="C145" s="18" t="s">
        <v>621</v>
      </c>
      <c r="D145" s="18" t="s">
        <v>780</v>
      </c>
      <c r="E145" s="18" t="s">
        <v>628</v>
      </c>
      <c r="F145" s="18" t="s">
        <v>78</v>
      </c>
      <c r="G145" s="18" t="s">
        <v>79</v>
      </c>
      <c r="H145" s="18">
        <v>8</v>
      </c>
      <c r="I145" s="18">
        <v>-0.47</v>
      </c>
      <c r="J145" s="18">
        <v>7.53</v>
      </c>
      <c r="K145" s="18" t="s">
        <v>781</v>
      </c>
      <c r="L145" s="18" t="s">
        <v>81</v>
      </c>
      <c r="M145" s="18" t="s">
        <v>859</v>
      </c>
      <c r="N145" s="18" t="s">
        <v>630</v>
      </c>
      <c r="O145" s="18" t="s">
        <v>53</v>
      </c>
    </row>
    <row r="146" spans="1:15" x14ac:dyDescent="0.2">
      <c r="A146" s="19">
        <v>42668</v>
      </c>
      <c r="B146" s="20">
        <v>0.88300925925925933</v>
      </c>
      <c r="C146" s="18" t="s">
        <v>621</v>
      </c>
      <c r="D146" s="18" t="s">
        <v>860</v>
      </c>
      <c r="E146" s="18" t="s">
        <v>682</v>
      </c>
      <c r="F146" s="18" t="s">
        <v>78</v>
      </c>
      <c r="G146" s="18" t="s">
        <v>79</v>
      </c>
      <c r="H146" s="18">
        <v>20</v>
      </c>
      <c r="I146" s="18">
        <v>-0.88</v>
      </c>
      <c r="J146" s="18">
        <v>19.12</v>
      </c>
      <c r="K146" s="18" t="s">
        <v>861</v>
      </c>
      <c r="L146" s="18" t="s">
        <v>81</v>
      </c>
      <c r="M146" s="18" t="s">
        <v>862</v>
      </c>
      <c r="N146" s="18" t="s">
        <v>88</v>
      </c>
      <c r="O146" s="18" t="s">
        <v>40</v>
      </c>
    </row>
    <row r="147" spans="1:15" x14ac:dyDescent="0.2">
      <c r="A147" s="19">
        <v>42668</v>
      </c>
      <c r="B147" s="20">
        <v>0.91331018518518514</v>
      </c>
      <c r="C147" s="18" t="s">
        <v>621</v>
      </c>
      <c r="D147" s="18" t="s">
        <v>863</v>
      </c>
      <c r="E147" s="18" t="s">
        <v>628</v>
      </c>
      <c r="F147" s="18" t="s">
        <v>78</v>
      </c>
      <c r="G147" s="18" t="s">
        <v>79</v>
      </c>
      <c r="H147" s="18">
        <v>4</v>
      </c>
      <c r="I147" s="18">
        <v>-0.34</v>
      </c>
      <c r="J147" s="18">
        <v>3.66</v>
      </c>
      <c r="K147" s="18" t="s">
        <v>864</v>
      </c>
      <c r="L147" s="18" t="s">
        <v>81</v>
      </c>
      <c r="M147" s="18" t="s">
        <v>865</v>
      </c>
      <c r="N147" s="18" t="s">
        <v>630</v>
      </c>
      <c r="O147" s="18" t="s">
        <v>53</v>
      </c>
    </row>
    <row r="148" spans="1:15" x14ac:dyDescent="0.2">
      <c r="A148" s="19">
        <v>42668</v>
      </c>
      <c r="B148" s="20">
        <v>0.91791666666666671</v>
      </c>
      <c r="C148" s="18" t="s">
        <v>621</v>
      </c>
      <c r="D148" s="18" t="s">
        <v>151</v>
      </c>
      <c r="E148" s="18" t="s">
        <v>628</v>
      </c>
      <c r="F148" s="18" t="s">
        <v>78</v>
      </c>
      <c r="G148" s="18" t="s">
        <v>79</v>
      </c>
      <c r="H148" s="18">
        <v>12</v>
      </c>
      <c r="I148" s="18">
        <v>-0.61</v>
      </c>
      <c r="J148" s="18">
        <v>11.39</v>
      </c>
      <c r="K148" s="18" t="s">
        <v>152</v>
      </c>
      <c r="L148" s="18" t="s">
        <v>81</v>
      </c>
      <c r="M148" s="18" t="s">
        <v>866</v>
      </c>
      <c r="N148" s="18" t="s">
        <v>630</v>
      </c>
      <c r="O148" s="18" t="s">
        <v>36</v>
      </c>
    </row>
    <row r="149" spans="1:15" x14ac:dyDescent="0.2">
      <c r="A149" s="19">
        <v>42668</v>
      </c>
      <c r="B149" s="20">
        <v>0.9240046296296297</v>
      </c>
      <c r="C149" s="18" t="s">
        <v>621</v>
      </c>
      <c r="D149" s="18" t="s">
        <v>148</v>
      </c>
      <c r="E149" s="18" t="s">
        <v>628</v>
      </c>
      <c r="F149" s="18" t="s">
        <v>78</v>
      </c>
      <c r="G149" s="18" t="s">
        <v>79</v>
      </c>
      <c r="H149" s="18">
        <v>4</v>
      </c>
      <c r="I149" s="18">
        <v>-0.34</v>
      </c>
      <c r="J149" s="18">
        <v>3.66</v>
      </c>
      <c r="K149" s="18" t="s">
        <v>149</v>
      </c>
      <c r="L149" s="18" t="s">
        <v>81</v>
      </c>
      <c r="M149" s="18" t="s">
        <v>867</v>
      </c>
      <c r="N149" s="18" t="s">
        <v>630</v>
      </c>
      <c r="O149" s="18" t="s">
        <v>53</v>
      </c>
    </row>
    <row r="150" spans="1:15" x14ac:dyDescent="0.2">
      <c r="A150" s="19">
        <v>42668</v>
      </c>
      <c r="B150" s="20">
        <v>0.92515046296296299</v>
      </c>
      <c r="C150" s="18" t="s">
        <v>621</v>
      </c>
      <c r="D150" s="18" t="s">
        <v>148</v>
      </c>
      <c r="E150" s="18" t="s">
        <v>628</v>
      </c>
      <c r="F150" s="18" t="s">
        <v>78</v>
      </c>
      <c r="G150" s="18" t="s">
        <v>79</v>
      </c>
      <c r="H150" s="18">
        <v>8</v>
      </c>
      <c r="I150" s="18">
        <v>-0.47</v>
      </c>
      <c r="J150" s="18">
        <v>7.53</v>
      </c>
      <c r="K150" s="18" t="s">
        <v>149</v>
      </c>
      <c r="L150" s="18" t="s">
        <v>81</v>
      </c>
      <c r="M150" s="18" t="s">
        <v>868</v>
      </c>
      <c r="N150" s="18" t="s">
        <v>630</v>
      </c>
      <c r="O150" s="18" t="s">
        <v>852</v>
      </c>
    </row>
    <row r="151" spans="1:15" x14ac:dyDescent="0.2">
      <c r="A151" s="19">
        <v>42668</v>
      </c>
      <c r="B151" s="20">
        <v>0.96761574074074075</v>
      </c>
      <c r="C151" s="18" t="s">
        <v>621</v>
      </c>
      <c r="D151" s="18" t="s">
        <v>110</v>
      </c>
      <c r="E151" s="18" t="s">
        <v>628</v>
      </c>
      <c r="F151" s="18" t="s">
        <v>78</v>
      </c>
      <c r="G151" s="18" t="s">
        <v>79</v>
      </c>
      <c r="H151" s="18">
        <v>6</v>
      </c>
      <c r="I151" s="18">
        <v>-0.4</v>
      </c>
      <c r="J151" s="18">
        <v>5.6</v>
      </c>
      <c r="K151" s="18" t="s">
        <v>111</v>
      </c>
      <c r="L151" s="18" t="s">
        <v>81</v>
      </c>
      <c r="M151" s="18" t="s">
        <v>869</v>
      </c>
      <c r="N151" s="18" t="s">
        <v>630</v>
      </c>
      <c r="O151" s="18" t="s">
        <v>36</v>
      </c>
    </row>
    <row r="152" spans="1:15" x14ac:dyDescent="0.2">
      <c r="A152" s="19">
        <v>42669</v>
      </c>
      <c r="B152" s="20">
        <v>0.3820601851851852</v>
      </c>
      <c r="C152" s="18" t="s">
        <v>621</v>
      </c>
      <c r="D152" s="18" t="s">
        <v>870</v>
      </c>
      <c r="E152" s="18" t="s">
        <v>682</v>
      </c>
      <c r="F152" s="18" t="s">
        <v>78</v>
      </c>
      <c r="G152" s="18" t="s">
        <v>79</v>
      </c>
      <c r="H152" s="18">
        <v>20</v>
      </c>
      <c r="I152" s="18">
        <v>-0.88</v>
      </c>
      <c r="J152" s="18">
        <v>19.12</v>
      </c>
      <c r="K152" s="18" t="s">
        <v>871</v>
      </c>
      <c r="L152" s="18" t="s">
        <v>81</v>
      </c>
      <c r="M152" s="18" t="s">
        <v>872</v>
      </c>
      <c r="N152" s="18" t="s">
        <v>630</v>
      </c>
      <c r="O152" s="18" t="s">
        <v>42</v>
      </c>
    </row>
    <row r="153" spans="1:15" x14ac:dyDescent="0.2">
      <c r="A153" s="19">
        <v>42669</v>
      </c>
      <c r="B153" s="20">
        <v>0.54491898148148155</v>
      </c>
      <c r="C153" s="18" t="s">
        <v>621</v>
      </c>
      <c r="D153" s="18" t="s">
        <v>873</v>
      </c>
      <c r="E153" s="18" t="s">
        <v>682</v>
      </c>
      <c r="F153" s="18" t="s">
        <v>78</v>
      </c>
      <c r="G153" s="18" t="s">
        <v>79</v>
      </c>
      <c r="H153" s="18">
        <v>20</v>
      </c>
      <c r="I153" s="18">
        <v>-0.88</v>
      </c>
      <c r="J153" s="18">
        <v>19.12</v>
      </c>
      <c r="K153" s="18" t="s">
        <v>874</v>
      </c>
      <c r="L153" s="18" t="s">
        <v>81</v>
      </c>
      <c r="M153" s="18" t="s">
        <v>875</v>
      </c>
      <c r="N153" s="18" t="s">
        <v>630</v>
      </c>
      <c r="O153" s="18" t="s">
        <v>40</v>
      </c>
    </row>
    <row r="154" spans="1:15" x14ac:dyDescent="0.2">
      <c r="A154" s="19">
        <v>42669</v>
      </c>
      <c r="B154" s="20">
        <v>0.54498842592592589</v>
      </c>
      <c r="C154" s="18" t="s">
        <v>621</v>
      </c>
      <c r="D154" s="18" t="s">
        <v>172</v>
      </c>
      <c r="E154" s="18" t="s">
        <v>628</v>
      </c>
      <c r="F154" s="18" t="s">
        <v>78</v>
      </c>
      <c r="G154" s="18" t="s">
        <v>79</v>
      </c>
      <c r="H154" s="18">
        <v>5</v>
      </c>
      <c r="I154" s="18">
        <v>-0.37</v>
      </c>
      <c r="J154" s="18">
        <v>4.63</v>
      </c>
      <c r="K154" s="18" t="s">
        <v>173</v>
      </c>
      <c r="L154" s="18" t="s">
        <v>81</v>
      </c>
      <c r="M154" s="18" t="s">
        <v>876</v>
      </c>
      <c r="N154" s="18" t="s">
        <v>88</v>
      </c>
      <c r="O154" s="18" t="s">
        <v>35</v>
      </c>
    </row>
    <row r="155" spans="1:15" x14ac:dyDescent="0.2">
      <c r="A155" s="19">
        <v>42669</v>
      </c>
      <c r="B155" s="20">
        <v>0.7123032407407407</v>
      </c>
      <c r="C155" s="18" t="s">
        <v>621</v>
      </c>
      <c r="D155" s="18" t="s">
        <v>139</v>
      </c>
      <c r="E155" s="18" t="s">
        <v>628</v>
      </c>
      <c r="F155" s="18" t="s">
        <v>78</v>
      </c>
      <c r="G155" s="18" t="s">
        <v>79</v>
      </c>
      <c r="H155" s="18">
        <v>8</v>
      </c>
      <c r="I155" s="18">
        <v>-0.47</v>
      </c>
      <c r="J155" s="18">
        <v>7.53</v>
      </c>
      <c r="K155" s="18" t="s">
        <v>140</v>
      </c>
      <c r="L155" s="18" t="s">
        <v>81</v>
      </c>
      <c r="M155" s="18" t="s">
        <v>877</v>
      </c>
      <c r="N155" s="18" t="s">
        <v>630</v>
      </c>
      <c r="O155" s="18" t="s">
        <v>852</v>
      </c>
    </row>
    <row r="156" spans="1:15" x14ac:dyDescent="0.2">
      <c r="A156" s="19">
        <v>42669</v>
      </c>
      <c r="B156" s="20">
        <v>0.72046296296296297</v>
      </c>
      <c r="C156" s="18" t="s">
        <v>621</v>
      </c>
      <c r="D156" s="18" t="s">
        <v>878</v>
      </c>
      <c r="E156" s="18" t="s">
        <v>682</v>
      </c>
      <c r="F156" s="18" t="s">
        <v>78</v>
      </c>
      <c r="G156" s="18" t="s">
        <v>79</v>
      </c>
      <c r="H156" s="18">
        <v>30</v>
      </c>
      <c r="I156" s="18">
        <v>-1.22</v>
      </c>
      <c r="J156" s="18">
        <v>28.78</v>
      </c>
      <c r="K156" s="18" t="s">
        <v>879</v>
      </c>
      <c r="L156" s="18" t="s">
        <v>81</v>
      </c>
      <c r="M156" s="18" t="s">
        <v>880</v>
      </c>
      <c r="N156" s="18" t="s">
        <v>88</v>
      </c>
      <c r="O156" s="18" t="s">
        <v>42</v>
      </c>
    </row>
    <row r="157" spans="1:15" x14ac:dyDescent="0.2">
      <c r="A157" s="19">
        <v>42669</v>
      </c>
      <c r="B157" s="20">
        <v>0.74504629629629626</v>
      </c>
      <c r="C157" s="18" t="s">
        <v>621</v>
      </c>
      <c r="D157" s="18" t="s">
        <v>881</v>
      </c>
      <c r="E157" s="18" t="s">
        <v>628</v>
      </c>
      <c r="F157" s="18" t="s">
        <v>78</v>
      </c>
      <c r="G157" s="18" t="s">
        <v>79</v>
      </c>
      <c r="H157" s="18">
        <v>5</v>
      </c>
      <c r="I157" s="18">
        <v>-0.37</v>
      </c>
      <c r="J157" s="18">
        <v>4.63</v>
      </c>
      <c r="K157" s="18" t="s">
        <v>882</v>
      </c>
      <c r="L157" s="18" t="s">
        <v>81</v>
      </c>
      <c r="M157" s="18" t="s">
        <v>883</v>
      </c>
      <c r="N157" s="18" t="s">
        <v>88</v>
      </c>
      <c r="O157" s="18" t="s">
        <v>35</v>
      </c>
    </row>
    <row r="158" spans="1:15" x14ac:dyDescent="0.2">
      <c r="A158" s="19">
        <v>42669</v>
      </c>
      <c r="B158" s="20">
        <v>0.88435185185185183</v>
      </c>
      <c r="C158" s="18" t="s">
        <v>621</v>
      </c>
      <c r="D158" s="18" t="s">
        <v>166</v>
      </c>
      <c r="E158" s="18" t="s">
        <v>628</v>
      </c>
      <c r="F158" s="18" t="s">
        <v>78</v>
      </c>
      <c r="G158" s="18" t="s">
        <v>79</v>
      </c>
      <c r="H158" s="18">
        <v>6</v>
      </c>
      <c r="I158" s="18">
        <v>-0.4</v>
      </c>
      <c r="J158" s="18">
        <v>5.6</v>
      </c>
      <c r="K158" s="18" t="s">
        <v>167</v>
      </c>
      <c r="L158" s="18" t="s">
        <v>81</v>
      </c>
      <c r="M158" s="18" t="s">
        <v>884</v>
      </c>
      <c r="N158" s="18" t="s">
        <v>630</v>
      </c>
      <c r="O158" s="18" t="s">
        <v>36</v>
      </c>
    </row>
    <row r="159" spans="1:15" x14ac:dyDescent="0.2">
      <c r="A159" s="19">
        <v>42669</v>
      </c>
      <c r="B159" s="20">
        <v>0.92912037037037043</v>
      </c>
      <c r="C159" s="18" t="s">
        <v>621</v>
      </c>
      <c r="D159" s="18" t="s">
        <v>714</v>
      </c>
      <c r="E159" s="18" t="s">
        <v>628</v>
      </c>
      <c r="F159" s="18" t="s">
        <v>78</v>
      </c>
      <c r="G159" s="18" t="s">
        <v>79</v>
      </c>
      <c r="H159" s="18">
        <v>4</v>
      </c>
      <c r="I159" s="18">
        <v>-0.34</v>
      </c>
      <c r="J159" s="18">
        <v>3.66</v>
      </c>
      <c r="K159" s="18" t="s">
        <v>715</v>
      </c>
      <c r="L159" s="18" t="s">
        <v>81</v>
      </c>
      <c r="M159" s="18" t="s">
        <v>885</v>
      </c>
      <c r="N159" s="18" t="s">
        <v>630</v>
      </c>
      <c r="O159" s="18" t="s">
        <v>669</v>
      </c>
    </row>
    <row r="160" spans="1:15" x14ac:dyDescent="0.2">
      <c r="A160" s="19">
        <v>42669</v>
      </c>
      <c r="B160" s="20">
        <v>0.98159722222222223</v>
      </c>
      <c r="C160" s="18" t="s">
        <v>621</v>
      </c>
      <c r="D160" s="18" t="s">
        <v>107</v>
      </c>
      <c r="E160" s="18" t="s">
        <v>628</v>
      </c>
      <c r="F160" s="18" t="s">
        <v>78</v>
      </c>
      <c r="G160" s="18" t="s">
        <v>79</v>
      </c>
      <c r="H160" s="18">
        <v>8</v>
      </c>
      <c r="I160" s="18">
        <v>-0.47</v>
      </c>
      <c r="J160" s="18">
        <v>7.53</v>
      </c>
      <c r="K160" s="18" t="s">
        <v>108</v>
      </c>
      <c r="L160" s="18" t="s">
        <v>81</v>
      </c>
      <c r="M160" s="18" t="s">
        <v>886</v>
      </c>
      <c r="N160" s="18" t="s">
        <v>630</v>
      </c>
      <c r="O160" s="18" t="s">
        <v>669</v>
      </c>
    </row>
    <row r="161" spans="1:15" x14ac:dyDescent="0.2">
      <c r="A161" s="19">
        <v>42670</v>
      </c>
      <c r="B161" s="20">
        <v>0.41134259259259259</v>
      </c>
      <c r="C161" s="18" t="s">
        <v>621</v>
      </c>
      <c r="D161" s="18" t="s">
        <v>707</v>
      </c>
      <c r="E161" s="18" t="s">
        <v>628</v>
      </c>
      <c r="F161" s="18" t="s">
        <v>78</v>
      </c>
      <c r="G161" s="18" t="s">
        <v>79</v>
      </c>
      <c r="H161" s="18">
        <v>4</v>
      </c>
      <c r="I161" s="18">
        <v>-0.34</v>
      </c>
      <c r="J161" s="18">
        <v>3.66</v>
      </c>
      <c r="K161" s="18" t="s">
        <v>708</v>
      </c>
      <c r="L161" s="18" t="s">
        <v>81</v>
      </c>
      <c r="M161" s="18" t="s">
        <v>887</v>
      </c>
      <c r="N161" s="18" t="s">
        <v>630</v>
      </c>
      <c r="O161" s="18" t="s">
        <v>669</v>
      </c>
    </row>
    <row r="162" spans="1:15" x14ac:dyDescent="0.2">
      <c r="A162" s="19">
        <v>42670</v>
      </c>
      <c r="B162" s="20">
        <v>0.45910879629629631</v>
      </c>
      <c r="C162" s="18" t="s">
        <v>621</v>
      </c>
      <c r="D162" s="18" t="s">
        <v>148</v>
      </c>
      <c r="E162" s="18" t="s">
        <v>628</v>
      </c>
      <c r="F162" s="18" t="s">
        <v>78</v>
      </c>
      <c r="G162" s="18" t="s">
        <v>79</v>
      </c>
      <c r="H162" s="18">
        <v>5</v>
      </c>
      <c r="I162" s="18">
        <v>-0.37</v>
      </c>
      <c r="J162" s="18">
        <v>4.63</v>
      </c>
      <c r="K162" s="18" t="s">
        <v>149</v>
      </c>
      <c r="L162" s="18" t="s">
        <v>81</v>
      </c>
      <c r="M162" s="18" t="s">
        <v>888</v>
      </c>
      <c r="N162" s="18" t="s">
        <v>88</v>
      </c>
      <c r="O162" s="18" t="s">
        <v>35</v>
      </c>
    </row>
    <row r="163" spans="1:15" x14ac:dyDescent="0.2">
      <c r="A163" s="19">
        <v>42670</v>
      </c>
      <c r="B163" s="20">
        <v>0.56783564814814813</v>
      </c>
      <c r="C163" s="18" t="s">
        <v>621</v>
      </c>
      <c r="D163" s="18" t="s">
        <v>889</v>
      </c>
      <c r="E163" s="18" t="s">
        <v>682</v>
      </c>
      <c r="F163" s="18" t="s">
        <v>78</v>
      </c>
      <c r="G163" s="18" t="s">
        <v>79</v>
      </c>
      <c r="H163" s="18">
        <v>20</v>
      </c>
      <c r="I163" s="18">
        <v>-0.88</v>
      </c>
      <c r="J163" s="18">
        <v>19.12</v>
      </c>
      <c r="K163" s="18" t="s">
        <v>890</v>
      </c>
      <c r="L163" s="18" t="s">
        <v>81</v>
      </c>
      <c r="M163" s="18" t="s">
        <v>891</v>
      </c>
      <c r="N163" s="18" t="s">
        <v>88</v>
      </c>
      <c r="O163" s="18" t="s">
        <v>40</v>
      </c>
    </row>
    <row r="164" spans="1:15" x14ac:dyDescent="0.2">
      <c r="A164" s="19">
        <v>42670</v>
      </c>
      <c r="B164" s="20">
        <v>0.56825231481481475</v>
      </c>
      <c r="C164" s="18" t="s">
        <v>621</v>
      </c>
      <c r="D164" s="18" t="s">
        <v>889</v>
      </c>
      <c r="E164" s="18" t="s">
        <v>682</v>
      </c>
      <c r="F164" s="18" t="s">
        <v>78</v>
      </c>
      <c r="G164" s="18" t="s">
        <v>79</v>
      </c>
      <c r="H164" s="18">
        <v>20</v>
      </c>
      <c r="I164" s="18">
        <v>-0.88</v>
      </c>
      <c r="J164" s="18">
        <v>19.12</v>
      </c>
      <c r="K164" s="18" t="s">
        <v>890</v>
      </c>
      <c r="L164" s="18" t="s">
        <v>81</v>
      </c>
      <c r="M164" s="18" t="s">
        <v>892</v>
      </c>
      <c r="N164" s="18" t="s">
        <v>88</v>
      </c>
      <c r="O164" s="18" t="s">
        <v>40</v>
      </c>
    </row>
    <row r="165" spans="1:15" x14ac:dyDescent="0.2">
      <c r="A165" s="19">
        <v>42670</v>
      </c>
      <c r="B165" s="20">
        <v>0.60868055555555556</v>
      </c>
      <c r="C165" s="18" t="s">
        <v>621</v>
      </c>
      <c r="D165" s="18" t="s">
        <v>178</v>
      </c>
      <c r="E165" s="18" t="s">
        <v>628</v>
      </c>
      <c r="F165" s="18" t="s">
        <v>78</v>
      </c>
      <c r="G165" s="18" t="s">
        <v>79</v>
      </c>
      <c r="H165" s="18">
        <v>12</v>
      </c>
      <c r="I165" s="18">
        <v>-0.61</v>
      </c>
      <c r="J165" s="18">
        <v>11.39</v>
      </c>
      <c r="K165" s="18" t="s">
        <v>179</v>
      </c>
      <c r="L165" s="18" t="s">
        <v>81</v>
      </c>
      <c r="M165" s="18" t="s">
        <v>893</v>
      </c>
      <c r="N165" s="18" t="s">
        <v>630</v>
      </c>
      <c r="O165" s="18" t="s">
        <v>669</v>
      </c>
    </row>
    <row r="166" spans="1:15" x14ac:dyDescent="0.2">
      <c r="A166" s="19">
        <v>42670</v>
      </c>
      <c r="B166" s="20">
        <v>0.61802083333333335</v>
      </c>
      <c r="C166" s="18" t="s">
        <v>621</v>
      </c>
      <c r="D166" s="18" t="s">
        <v>894</v>
      </c>
      <c r="E166" s="18" t="s">
        <v>628</v>
      </c>
      <c r="F166" s="18" t="s">
        <v>78</v>
      </c>
      <c r="G166" s="18" t="s">
        <v>79</v>
      </c>
      <c r="H166" s="18">
        <v>8</v>
      </c>
      <c r="I166" s="18">
        <v>-0.47</v>
      </c>
      <c r="J166" s="18">
        <v>7.53</v>
      </c>
      <c r="K166" s="18" t="s">
        <v>895</v>
      </c>
      <c r="L166" s="18" t="s">
        <v>81</v>
      </c>
      <c r="M166" s="18" t="s">
        <v>896</v>
      </c>
      <c r="N166" s="18" t="s">
        <v>630</v>
      </c>
      <c r="O166" s="18" t="s">
        <v>852</v>
      </c>
    </row>
    <row r="167" spans="1:15" x14ac:dyDescent="0.2">
      <c r="A167" s="19">
        <v>42670</v>
      </c>
      <c r="B167" s="20">
        <v>0.80847222222222215</v>
      </c>
      <c r="C167" s="18" t="s">
        <v>621</v>
      </c>
      <c r="D167" s="18" t="s">
        <v>163</v>
      </c>
      <c r="E167" s="18" t="s">
        <v>628</v>
      </c>
      <c r="F167" s="18" t="s">
        <v>78</v>
      </c>
      <c r="G167" s="18" t="s">
        <v>79</v>
      </c>
      <c r="H167" s="18">
        <v>8</v>
      </c>
      <c r="I167" s="18">
        <v>-0.47</v>
      </c>
      <c r="J167" s="18">
        <v>7.53</v>
      </c>
      <c r="K167" s="18" t="s">
        <v>164</v>
      </c>
      <c r="L167" s="18" t="s">
        <v>81</v>
      </c>
      <c r="M167" s="18" t="s">
        <v>897</v>
      </c>
      <c r="N167" s="18" t="s">
        <v>630</v>
      </c>
      <c r="O167" s="18" t="s">
        <v>669</v>
      </c>
    </row>
    <row r="168" spans="1:15" x14ac:dyDescent="0.2">
      <c r="A168" s="19">
        <v>42670</v>
      </c>
      <c r="B168" s="20">
        <v>0.88896990740740733</v>
      </c>
      <c r="C168" s="18" t="s">
        <v>621</v>
      </c>
      <c r="D168" s="18" t="s">
        <v>898</v>
      </c>
      <c r="E168" s="18" t="s">
        <v>682</v>
      </c>
      <c r="F168" s="18" t="s">
        <v>78</v>
      </c>
      <c r="G168" s="18" t="s">
        <v>79</v>
      </c>
      <c r="H168" s="18">
        <v>20</v>
      </c>
      <c r="I168" s="18">
        <v>-0.88</v>
      </c>
      <c r="J168" s="18">
        <v>19.12</v>
      </c>
      <c r="K168" s="18" t="s">
        <v>899</v>
      </c>
      <c r="L168" s="18" t="s">
        <v>81</v>
      </c>
      <c r="M168" s="18" t="s">
        <v>900</v>
      </c>
      <c r="N168" s="18" t="s">
        <v>88</v>
      </c>
      <c r="O168" s="18" t="s">
        <v>42</v>
      </c>
    </row>
    <row r="169" spans="1:15" x14ac:dyDescent="0.2">
      <c r="A169" s="19">
        <v>42670</v>
      </c>
      <c r="B169" s="20">
        <v>0.89189814814814816</v>
      </c>
      <c r="C169" s="18" t="s">
        <v>621</v>
      </c>
      <c r="D169" s="18" t="s">
        <v>898</v>
      </c>
      <c r="E169" s="18" t="s">
        <v>682</v>
      </c>
      <c r="F169" s="18" t="s">
        <v>78</v>
      </c>
      <c r="G169" s="18" t="s">
        <v>79</v>
      </c>
      <c r="H169" s="18">
        <v>20</v>
      </c>
      <c r="I169" s="18">
        <v>-0.88</v>
      </c>
      <c r="J169" s="18">
        <v>19.12</v>
      </c>
      <c r="K169" s="18" t="s">
        <v>899</v>
      </c>
      <c r="L169" s="18" t="s">
        <v>81</v>
      </c>
      <c r="M169" s="18" t="s">
        <v>901</v>
      </c>
      <c r="N169" s="18" t="s">
        <v>88</v>
      </c>
      <c r="O169" s="18" t="s">
        <v>42</v>
      </c>
    </row>
    <row r="170" spans="1:15" x14ac:dyDescent="0.2">
      <c r="A170" s="19">
        <v>42670</v>
      </c>
      <c r="B170" s="20">
        <v>0.89228009259259267</v>
      </c>
      <c r="C170" s="18" t="s">
        <v>621</v>
      </c>
      <c r="D170" s="18" t="s">
        <v>898</v>
      </c>
      <c r="E170" s="18" t="s">
        <v>682</v>
      </c>
      <c r="F170" s="18" t="s">
        <v>78</v>
      </c>
      <c r="G170" s="18" t="s">
        <v>79</v>
      </c>
      <c r="H170" s="18">
        <v>20</v>
      </c>
      <c r="I170" s="18">
        <v>-0.88</v>
      </c>
      <c r="J170" s="18">
        <v>19.12</v>
      </c>
      <c r="K170" s="18" t="s">
        <v>899</v>
      </c>
      <c r="L170" s="18" t="s">
        <v>81</v>
      </c>
      <c r="M170" s="18" t="s">
        <v>902</v>
      </c>
      <c r="N170" s="18" t="s">
        <v>88</v>
      </c>
      <c r="O170" s="18" t="s">
        <v>42</v>
      </c>
    </row>
    <row r="171" spans="1:15" x14ac:dyDescent="0.2">
      <c r="A171" s="19">
        <v>42670</v>
      </c>
      <c r="B171" s="20">
        <v>0.89314814814814814</v>
      </c>
      <c r="C171" s="18" t="s">
        <v>621</v>
      </c>
      <c r="D171" s="18" t="s">
        <v>898</v>
      </c>
      <c r="E171" s="18" t="s">
        <v>682</v>
      </c>
      <c r="F171" s="18" t="s">
        <v>78</v>
      </c>
      <c r="G171" s="18" t="s">
        <v>79</v>
      </c>
      <c r="H171" s="18">
        <v>20</v>
      </c>
      <c r="I171" s="18">
        <v>-0.88</v>
      </c>
      <c r="J171" s="18">
        <v>19.12</v>
      </c>
      <c r="K171" s="18" t="s">
        <v>899</v>
      </c>
      <c r="L171" s="18" t="s">
        <v>81</v>
      </c>
      <c r="M171" s="18" t="s">
        <v>903</v>
      </c>
      <c r="N171" s="18" t="s">
        <v>88</v>
      </c>
      <c r="O171" s="18" t="s">
        <v>42</v>
      </c>
    </row>
    <row r="172" spans="1:15" x14ac:dyDescent="0.2">
      <c r="A172" s="19">
        <v>42670</v>
      </c>
      <c r="B172" s="20">
        <v>0.89471064814814805</v>
      </c>
      <c r="C172" s="18" t="s">
        <v>621</v>
      </c>
      <c r="D172" s="18" t="s">
        <v>898</v>
      </c>
      <c r="E172" s="18" t="s">
        <v>682</v>
      </c>
      <c r="F172" s="18" t="s">
        <v>78</v>
      </c>
      <c r="G172" s="18" t="s">
        <v>79</v>
      </c>
      <c r="H172" s="18">
        <v>20</v>
      </c>
      <c r="I172" s="18">
        <v>-0.88</v>
      </c>
      <c r="J172" s="18">
        <v>19.12</v>
      </c>
      <c r="K172" s="18" t="s">
        <v>899</v>
      </c>
      <c r="L172" s="18" t="s">
        <v>81</v>
      </c>
      <c r="M172" s="18" t="s">
        <v>904</v>
      </c>
      <c r="N172" s="18" t="s">
        <v>88</v>
      </c>
      <c r="O172" s="18" t="s">
        <v>42</v>
      </c>
    </row>
    <row r="173" spans="1:15" x14ac:dyDescent="0.2">
      <c r="A173" s="19">
        <v>42670</v>
      </c>
      <c r="B173" s="20">
        <v>0.90567129629629628</v>
      </c>
      <c r="C173" s="18" t="s">
        <v>621</v>
      </c>
      <c r="D173" s="18" t="s">
        <v>898</v>
      </c>
      <c r="E173" s="18" t="s">
        <v>682</v>
      </c>
      <c r="F173" s="18" t="s">
        <v>78</v>
      </c>
      <c r="G173" s="18" t="s">
        <v>79</v>
      </c>
      <c r="H173" s="18">
        <v>20</v>
      </c>
      <c r="I173" s="18">
        <v>-0.88</v>
      </c>
      <c r="J173" s="18">
        <v>19.12</v>
      </c>
      <c r="K173" s="18" t="s">
        <v>899</v>
      </c>
      <c r="L173" s="18" t="s">
        <v>81</v>
      </c>
      <c r="M173" s="18" t="s">
        <v>905</v>
      </c>
      <c r="N173" s="18" t="s">
        <v>88</v>
      </c>
      <c r="O173" s="18" t="s">
        <v>42</v>
      </c>
    </row>
    <row r="174" spans="1:15" x14ac:dyDescent="0.2">
      <c r="A174" s="19">
        <v>42671</v>
      </c>
      <c r="B174" s="20">
        <v>0.4914351851851852</v>
      </c>
      <c r="C174" s="18" t="s">
        <v>621</v>
      </c>
      <c r="D174" s="18" t="s">
        <v>898</v>
      </c>
      <c r="E174" s="18" t="s">
        <v>906</v>
      </c>
      <c r="F174" s="18" t="s">
        <v>78</v>
      </c>
      <c r="G174" s="18" t="s">
        <v>79</v>
      </c>
      <c r="H174" s="18">
        <v>-20</v>
      </c>
      <c r="I174" s="18">
        <v>0.68</v>
      </c>
      <c r="J174" s="18">
        <v>-19.32</v>
      </c>
      <c r="K174" s="18" t="s">
        <v>899</v>
      </c>
      <c r="M174" s="18" t="s">
        <v>907</v>
      </c>
      <c r="N174" s="18" t="s">
        <v>630</v>
      </c>
      <c r="O174" s="18" t="s">
        <v>42</v>
      </c>
    </row>
    <row r="175" spans="1:15" x14ac:dyDescent="0.2">
      <c r="A175" s="19">
        <v>42671</v>
      </c>
      <c r="B175" s="20">
        <v>0.55810185185185179</v>
      </c>
      <c r="C175" s="18" t="s">
        <v>621</v>
      </c>
      <c r="D175" s="18" t="s">
        <v>908</v>
      </c>
      <c r="E175" s="18" t="s">
        <v>682</v>
      </c>
      <c r="F175" s="18" t="s">
        <v>78</v>
      </c>
      <c r="G175" s="18" t="s">
        <v>79</v>
      </c>
      <c r="H175" s="18">
        <v>20</v>
      </c>
      <c r="I175" s="18">
        <v>-0.88</v>
      </c>
      <c r="J175" s="18">
        <v>19.12</v>
      </c>
      <c r="K175" s="18" t="s">
        <v>909</v>
      </c>
      <c r="L175" s="18" t="s">
        <v>81</v>
      </c>
      <c r="M175" s="18" t="s">
        <v>910</v>
      </c>
      <c r="N175" s="18" t="s">
        <v>88</v>
      </c>
      <c r="O175" s="18" t="s">
        <v>42</v>
      </c>
    </row>
    <row r="176" spans="1:15" x14ac:dyDescent="0.2">
      <c r="A176" s="19">
        <v>42671</v>
      </c>
      <c r="B176" s="20">
        <v>0.58409722222222216</v>
      </c>
      <c r="C176" s="18" t="s">
        <v>621</v>
      </c>
      <c r="D176" s="18" t="s">
        <v>911</v>
      </c>
      <c r="E176" s="18" t="s">
        <v>682</v>
      </c>
      <c r="F176" s="18" t="s">
        <v>78</v>
      </c>
      <c r="G176" s="18" t="s">
        <v>79</v>
      </c>
      <c r="H176" s="18">
        <v>20</v>
      </c>
      <c r="I176" s="18">
        <v>-0.88</v>
      </c>
      <c r="J176" s="18">
        <v>19.12</v>
      </c>
      <c r="K176" s="18" t="s">
        <v>912</v>
      </c>
      <c r="L176" s="18" t="s">
        <v>81</v>
      </c>
      <c r="M176" s="18" t="s">
        <v>913</v>
      </c>
      <c r="N176" s="18" t="s">
        <v>88</v>
      </c>
      <c r="O176" s="18" t="s">
        <v>42</v>
      </c>
    </row>
    <row r="177" spans="1:15" x14ac:dyDescent="0.2">
      <c r="A177" s="19">
        <v>42671</v>
      </c>
      <c r="B177" s="20">
        <v>0.77189814814814817</v>
      </c>
      <c r="C177" s="18" t="s">
        <v>621</v>
      </c>
      <c r="D177" s="18" t="s">
        <v>898</v>
      </c>
      <c r="E177" s="18" t="s">
        <v>906</v>
      </c>
      <c r="F177" s="18" t="s">
        <v>78</v>
      </c>
      <c r="G177" s="18" t="s">
        <v>79</v>
      </c>
      <c r="H177" s="18">
        <v>-20</v>
      </c>
      <c r="I177" s="18">
        <v>0.68</v>
      </c>
      <c r="J177" s="18">
        <v>-19.32</v>
      </c>
      <c r="K177" s="18" t="s">
        <v>899</v>
      </c>
      <c r="M177" s="18" t="s">
        <v>914</v>
      </c>
      <c r="N177" s="18" t="s">
        <v>630</v>
      </c>
      <c r="O177" s="18" t="s">
        <v>42</v>
      </c>
    </row>
    <row r="178" spans="1:15" x14ac:dyDescent="0.2">
      <c r="A178" s="19">
        <v>42671</v>
      </c>
      <c r="B178" s="20">
        <v>0.77265046296296302</v>
      </c>
      <c r="C178" s="18" t="s">
        <v>621</v>
      </c>
      <c r="D178" s="18" t="s">
        <v>898</v>
      </c>
      <c r="E178" s="18" t="s">
        <v>906</v>
      </c>
      <c r="F178" s="18" t="s">
        <v>78</v>
      </c>
      <c r="G178" s="18" t="s">
        <v>79</v>
      </c>
      <c r="H178" s="18">
        <v>-20</v>
      </c>
      <c r="I178" s="18">
        <v>0.68</v>
      </c>
      <c r="J178" s="18">
        <v>-19.32</v>
      </c>
      <c r="K178" s="18" t="s">
        <v>899</v>
      </c>
      <c r="M178" s="18" t="s">
        <v>915</v>
      </c>
      <c r="N178" s="18" t="s">
        <v>630</v>
      </c>
      <c r="O178" s="18" t="s">
        <v>42</v>
      </c>
    </row>
    <row r="179" spans="1:15" x14ac:dyDescent="0.2">
      <c r="A179" s="19">
        <v>42671</v>
      </c>
      <c r="B179" s="20">
        <v>0.77333333333333332</v>
      </c>
      <c r="C179" s="18" t="s">
        <v>621</v>
      </c>
      <c r="D179" s="18" t="s">
        <v>898</v>
      </c>
      <c r="E179" s="18" t="s">
        <v>906</v>
      </c>
      <c r="F179" s="18" t="s">
        <v>78</v>
      </c>
      <c r="G179" s="18" t="s">
        <v>79</v>
      </c>
      <c r="H179" s="18">
        <v>-20</v>
      </c>
      <c r="I179" s="18">
        <v>0.68</v>
      </c>
      <c r="J179" s="18">
        <v>-19.32</v>
      </c>
      <c r="K179" s="18" t="s">
        <v>899</v>
      </c>
      <c r="M179" s="18" t="s">
        <v>916</v>
      </c>
      <c r="N179" s="18" t="s">
        <v>630</v>
      </c>
      <c r="O179" s="18" t="s">
        <v>42</v>
      </c>
    </row>
    <row r="180" spans="1:15" x14ac:dyDescent="0.2">
      <c r="A180" s="19">
        <v>42672</v>
      </c>
      <c r="B180" s="20">
        <v>0.66005787037037034</v>
      </c>
      <c r="C180" s="18" t="s">
        <v>621</v>
      </c>
      <c r="D180" s="18" t="s">
        <v>172</v>
      </c>
      <c r="E180" s="18" t="s">
        <v>906</v>
      </c>
      <c r="F180" s="18" t="s">
        <v>78</v>
      </c>
      <c r="G180" s="18" t="s">
        <v>79</v>
      </c>
      <c r="H180" s="18">
        <v>-5</v>
      </c>
      <c r="I180" s="18">
        <v>0.17</v>
      </c>
      <c r="J180" s="18">
        <v>-4.83</v>
      </c>
      <c r="K180" s="18" t="s">
        <v>173</v>
      </c>
      <c r="M180" s="18" t="s">
        <v>917</v>
      </c>
      <c r="N180" s="18" t="s">
        <v>630</v>
      </c>
      <c r="O180" s="18" t="s">
        <v>35</v>
      </c>
    </row>
    <row r="181" spans="1:15" x14ac:dyDescent="0.2">
      <c r="A181" s="19">
        <v>42672</v>
      </c>
      <c r="B181" s="20">
        <v>0.73538194444444438</v>
      </c>
      <c r="C181" s="18" t="s">
        <v>621</v>
      </c>
      <c r="D181" s="18" t="s">
        <v>175</v>
      </c>
      <c r="E181" s="18" t="s">
        <v>628</v>
      </c>
      <c r="F181" s="18" t="s">
        <v>78</v>
      </c>
      <c r="G181" s="18" t="s">
        <v>79</v>
      </c>
      <c r="H181" s="18">
        <v>4</v>
      </c>
      <c r="I181" s="18">
        <v>-0.34</v>
      </c>
      <c r="J181" s="18">
        <v>3.66</v>
      </c>
      <c r="K181" s="18" t="s">
        <v>176</v>
      </c>
      <c r="L181" s="18" t="s">
        <v>81</v>
      </c>
      <c r="M181" s="18" t="s">
        <v>918</v>
      </c>
      <c r="N181" s="18" t="s">
        <v>630</v>
      </c>
      <c r="O181" s="18" t="s">
        <v>852</v>
      </c>
    </row>
    <row r="182" spans="1:15" x14ac:dyDescent="0.2">
      <c r="A182" s="19">
        <v>42672</v>
      </c>
      <c r="B182" s="20">
        <v>0.90152777777777782</v>
      </c>
      <c r="C182" s="18" t="s">
        <v>621</v>
      </c>
      <c r="D182" s="18" t="s">
        <v>919</v>
      </c>
      <c r="E182" s="18" t="s">
        <v>682</v>
      </c>
      <c r="F182" s="18" t="s">
        <v>78</v>
      </c>
      <c r="G182" s="18" t="s">
        <v>79</v>
      </c>
      <c r="H182" s="18">
        <v>20</v>
      </c>
      <c r="I182" s="18">
        <v>-0.88</v>
      </c>
      <c r="J182" s="18">
        <v>19.12</v>
      </c>
      <c r="K182" s="18" t="s">
        <v>920</v>
      </c>
      <c r="L182" s="18" t="s">
        <v>81</v>
      </c>
      <c r="M182" s="18" t="s">
        <v>921</v>
      </c>
      <c r="N182" s="18" t="s">
        <v>630</v>
      </c>
      <c r="O182" s="18" t="s">
        <v>42</v>
      </c>
    </row>
    <row r="183" spans="1:15" x14ac:dyDescent="0.2">
      <c r="A183" s="19">
        <v>42673</v>
      </c>
      <c r="B183" s="20">
        <v>0.3825810185185185</v>
      </c>
      <c r="C183" s="18" t="s">
        <v>621</v>
      </c>
      <c r="D183" s="18" t="s">
        <v>345</v>
      </c>
      <c r="E183" s="18" t="s">
        <v>628</v>
      </c>
      <c r="F183" s="18" t="s">
        <v>78</v>
      </c>
      <c r="G183" s="18" t="s">
        <v>79</v>
      </c>
      <c r="H183" s="18">
        <v>12</v>
      </c>
      <c r="I183" s="18">
        <v>-0.61</v>
      </c>
      <c r="J183" s="18">
        <v>11.39</v>
      </c>
      <c r="K183" s="18" t="s">
        <v>676</v>
      </c>
      <c r="L183" s="18" t="s">
        <v>81</v>
      </c>
      <c r="M183" s="18" t="s">
        <v>922</v>
      </c>
      <c r="N183" s="18" t="s">
        <v>630</v>
      </c>
      <c r="O183" s="18" t="s">
        <v>36</v>
      </c>
    </row>
    <row r="184" spans="1:15" x14ac:dyDescent="0.2">
      <c r="A184" s="19">
        <v>42673</v>
      </c>
      <c r="B184" s="20">
        <v>0.44111111111111106</v>
      </c>
      <c r="C184" s="18" t="s">
        <v>621</v>
      </c>
      <c r="D184" s="18" t="s">
        <v>119</v>
      </c>
      <c r="E184" s="18" t="s">
        <v>628</v>
      </c>
      <c r="F184" s="18" t="s">
        <v>78</v>
      </c>
      <c r="G184" s="18" t="s">
        <v>79</v>
      </c>
      <c r="H184" s="18">
        <v>6</v>
      </c>
      <c r="I184" s="18">
        <v>-0.4</v>
      </c>
      <c r="J184" s="18">
        <v>5.6</v>
      </c>
      <c r="K184" s="18" t="s">
        <v>120</v>
      </c>
      <c r="L184" s="18" t="s">
        <v>81</v>
      </c>
      <c r="M184" s="18" t="s">
        <v>923</v>
      </c>
      <c r="N184" s="18" t="s">
        <v>630</v>
      </c>
      <c r="O184" s="18" t="s">
        <v>36</v>
      </c>
    </row>
    <row r="185" spans="1:15" x14ac:dyDescent="0.2">
      <c r="A185" s="19">
        <v>42673</v>
      </c>
      <c r="B185" s="20">
        <v>0.47521990740740744</v>
      </c>
      <c r="C185" s="18" t="s">
        <v>621</v>
      </c>
      <c r="D185" s="18" t="s">
        <v>92</v>
      </c>
      <c r="E185" s="18" t="s">
        <v>628</v>
      </c>
      <c r="F185" s="18" t="s">
        <v>78</v>
      </c>
      <c r="G185" s="18" t="s">
        <v>79</v>
      </c>
      <c r="H185" s="18">
        <v>6</v>
      </c>
      <c r="I185" s="18">
        <v>-0.4</v>
      </c>
      <c r="J185" s="18">
        <v>5.6</v>
      </c>
      <c r="K185" s="18" t="s">
        <v>93</v>
      </c>
      <c r="L185" s="18" t="s">
        <v>81</v>
      </c>
      <c r="M185" s="18" t="s">
        <v>924</v>
      </c>
      <c r="N185" s="18" t="s">
        <v>630</v>
      </c>
      <c r="O185" s="18" t="s">
        <v>36</v>
      </c>
    </row>
    <row r="186" spans="1:15" x14ac:dyDescent="0.2">
      <c r="A186" s="19">
        <v>42673</v>
      </c>
      <c r="B186" s="20">
        <v>0.71324074074074073</v>
      </c>
      <c r="C186" s="18" t="s">
        <v>621</v>
      </c>
      <c r="D186" s="18" t="s">
        <v>151</v>
      </c>
      <c r="E186" s="18" t="s">
        <v>682</v>
      </c>
      <c r="F186" s="18" t="s">
        <v>78</v>
      </c>
      <c r="G186" s="18" t="s">
        <v>79</v>
      </c>
      <c r="H186" s="18">
        <v>20</v>
      </c>
      <c r="I186" s="18">
        <v>-0.88</v>
      </c>
      <c r="J186" s="18">
        <v>19.12</v>
      </c>
      <c r="K186" s="18" t="s">
        <v>152</v>
      </c>
      <c r="L186" s="18" t="s">
        <v>81</v>
      </c>
      <c r="M186" s="18" t="s">
        <v>925</v>
      </c>
      <c r="N186" s="18" t="s">
        <v>88</v>
      </c>
      <c r="O186" s="18" t="s">
        <v>42</v>
      </c>
    </row>
    <row r="187" spans="1:15" x14ac:dyDescent="0.2">
      <c r="A187" s="19">
        <v>42673</v>
      </c>
      <c r="B187" s="20">
        <v>0.7162384259259259</v>
      </c>
      <c r="C187" s="18" t="s">
        <v>621</v>
      </c>
      <c r="D187" s="18" t="s">
        <v>184</v>
      </c>
      <c r="E187" s="18" t="s">
        <v>628</v>
      </c>
      <c r="F187" s="18" t="s">
        <v>78</v>
      </c>
      <c r="G187" s="18" t="s">
        <v>79</v>
      </c>
      <c r="H187" s="18">
        <v>6</v>
      </c>
      <c r="I187" s="18">
        <v>-0.4</v>
      </c>
      <c r="J187" s="18">
        <v>5.6</v>
      </c>
      <c r="K187" s="18" t="s">
        <v>185</v>
      </c>
      <c r="L187" s="18" t="s">
        <v>81</v>
      </c>
      <c r="M187" s="18" t="s">
        <v>926</v>
      </c>
      <c r="N187" s="18" t="s">
        <v>630</v>
      </c>
      <c r="O187" s="18" t="s">
        <v>36</v>
      </c>
    </row>
    <row r="188" spans="1:15" x14ac:dyDescent="0.2">
      <c r="A188" s="19">
        <v>42674</v>
      </c>
      <c r="B188" s="20">
        <v>0.55268518518518517</v>
      </c>
      <c r="C188" s="18" t="s">
        <v>621</v>
      </c>
      <c r="D188" s="18" t="s">
        <v>927</v>
      </c>
      <c r="E188" s="18" t="s">
        <v>682</v>
      </c>
      <c r="F188" s="18" t="s">
        <v>78</v>
      </c>
      <c r="G188" s="18" t="s">
        <v>79</v>
      </c>
      <c r="H188" s="18">
        <v>20</v>
      </c>
      <c r="I188" s="18">
        <v>-0.88</v>
      </c>
      <c r="J188" s="18">
        <v>19.12</v>
      </c>
      <c r="K188" s="18" t="s">
        <v>928</v>
      </c>
      <c r="L188" s="18" t="s">
        <v>81</v>
      </c>
      <c r="M188" s="18" t="s">
        <v>929</v>
      </c>
      <c r="N188" s="18" t="s">
        <v>630</v>
      </c>
      <c r="O188" s="18" t="s">
        <v>42</v>
      </c>
    </row>
    <row r="189" spans="1:15" x14ac:dyDescent="0.2">
      <c r="A189" s="19">
        <v>42674</v>
      </c>
      <c r="B189" s="20">
        <v>0.65939814814814812</v>
      </c>
      <c r="C189" s="18" t="s">
        <v>621</v>
      </c>
      <c r="D189" s="18" t="s">
        <v>178</v>
      </c>
      <c r="E189" s="18" t="s">
        <v>628</v>
      </c>
      <c r="F189" s="18" t="s">
        <v>78</v>
      </c>
      <c r="G189" s="18" t="s">
        <v>79</v>
      </c>
      <c r="H189" s="18">
        <v>12</v>
      </c>
      <c r="I189" s="18">
        <v>-0.61</v>
      </c>
      <c r="J189" s="18">
        <v>11.39</v>
      </c>
      <c r="K189" s="18" t="s">
        <v>179</v>
      </c>
      <c r="L189" s="18" t="s">
        <v>81</v>
      </c>
      <c r="M189" s="18" t="s">
        <v>930</v>
      </c>
      <c r="N189" s="18" t="s">
        <v>630</v>
      </c>
      <c r="O189" s="18" t="s">
        <v>37</v>
      </c>
    </row>
    <row r="190" spans="1:15" x14ac:dyDescent="0.2">
      <c r="A190" s="19">
        <v>42674</v>
      </c>
      <c r="B190" s="20">
        <v>0.81751157407407404</v>
      </c>
      <c r="C190" s="18" t="s">
        <v>621</v>
      </c>
      <c r="D190" s="18" t="s">
        <v>721</v>
      </c>
      <c r="E190" s="18" t="s">
        <v>628</v>
      </c>
      <c r="F190" s="18" t="s">
        <v>78</v>
      </c>
      <c r="G190" s="18" t="s">
        <v>79</v>
      </c>
      <c r="H190" s="18">
        <v>4</v>
      </c>
      <c r="I190" s="18">
        <v>-0.34</v>
      </c>
      <c r="J190" s="18">
        <v>3.66</v>
      </c>
      <c r="K190" s="18" t="s">
        <v>722</v>
      </c>
      <c r="L190" s="18" t="s">
        <v>81</v>
      </c>
      <c r="M190" s="18" t="s">
        <v>931</v>
      </c>
      <c r="N190" s="18" t="s">
        <v>630</v>
      </c>
      <c r="O190" s="18" t="s">
        <v>37</v>
      </c>
    </row>
    <row r="191" spans="1:15" x14ac:dyDescent="0.2">
      <c r="A191" s="19">
        <v>42674</v>
      </c>
      <c r="B191" s="20">
        <v>0.83197916666666671</v>
      </c>
      <c r="C191" s="18" t="s">
        <v>621</v>
      </c>
      <c r="D191" s="18" t="s">
        <v>234</v>
      </c>
      <c r="E191" s="18" t="s">
        <v>628</v>
      </c>
      <c r="F191" s="18" t="s">
        <v>78</v>
      </c>
      <c r="G191" s="18" t="s">
        <v>79</v>
      </c>
      <c r="H191" s="18">
        <v>6</v>
      </c>
      <c r="I191" s="18">
        <v>-0.4</v>
      </c>
      <c r="J191" s="18">
        <v>5.6</v>
      </c>
      <c r="K191" s="18" t="s">
        <v>235</v>
      </c>
      <c r="L191" s="18" t="s">
        <v>81</v>
      </c>
      <c r="M191" s="18" t="s">
        <v>932</v>
      </c>
      <c r="N191" s="18" t="s">
        <v>630</v>
      </c>
      <c r="O191" s="18" t="s">
        <v>36</v>
      </c>
    </row>
    <row r="192" spans="1:15" x14ac:dyDescent="0.2">
      <c r="A192" s="19">
        <v>42675</v>
      </c>
      <c r="B192" s="20">
        <v>0.29871527777777779</v>
      </c>
      <c r="C192" s="18" t="s">
        <v>621</v>
      </c>
      <c r="D192" s="18" t="s">
        <v>550</v>
      </c>
      <c r="E192" s="18" t="s">
        <v>628</v>
      </c>
      <c r="F192" s="18" t="s">
        <v>78</v>
      </c>
      <c r="G192" s="18" t="s">
        <v>79</v>
      </c>
      <c r="H192" s="18">
        <v>6</v>
      </c>
      <c r="I192" s="18">
        <v>-0.4</v>
      </c>
      <c r="J192" s="18">
        <v>5.6</v>
      </c>
      <c r="K192" s="18" t="s">
        <v>551</v>
      </c>
      <c r="L192" s="18" t="s">
        <v>81</v>
      </c>
      <c r="M192" s="18" t="s">
        <v>933</v>
      </c>
      <c r="N192" s="18" t="s">
        <v>630</v>
      </c>
      <c r="O192" s="18" t="s">
        <v>36</v>
      </c>
    </row>
    <row r="193" spans="1:15" x14ac:dyDescent="0.2">
      <c r="A193" s="19">
        <v>42675</v>
      </c>
      <c r="B193" s="20">
        <v>0.70163194444444443</v>
      </c>
      <c r="C193" s="18" t="s">
        <v>621</v>
      </c>
      <c r="D193" s="18" t="s">
        <v>934</v>
      </c>
      <c r="E193" s="18" t="s">
        <v>682</v>
      </c>
      <c r="F193" s="18" t="s">
        <v>78</v>
      </c>
      <c r="G193" s="18" t="s">
        <v>79</v>
      </c>
      <c r="H193" s="18">
        <v>10</v>
      </c>
      <c r="I193" s="18">
        <v>-0.54</v>
      </c>
      <c r="J193" s="18">
        <v>9.4600000000000009</v>
      </c>
      <c r="K193" s="18" t="s">
        <v>935</v>
      </c>
      <c r="L193" s="18" t="s">
        <v>81</v>
      </c>
      <c r="M193" s="18" t="s">
        <v>936</v>
      </c>
      <c r="N193" s="18" t="s">
        <v>88</v>
      </c>
      <c r="O193" s="18" t="s">
        <v>40</v>
      </c>
    </row>
    <row r="194" spans="1:15" x14ac:dyDescent="0.2">
      <c r="A194" s="19">
        <v>42675</v>
      </c>
      <c r="B194" s="20">
        <v>0.73386574074074085</v>
      </c>
      <c r="C194" s="18" t="s">
        <v>621</v>
      </c>
      <c r="D194" s="18" t="s">
        <v>937</v>
      </c>
      <c r="E194" s="18" t="s">
        <v>628</v>
      </c>
      <c r="F194" s="18" t="s">
        <v>78</v>
      </c>
      <c r="G194" s="18" t="s">
        <v>79</v>
      </c>
      <c r="H194" s="18">
        <v>4</v>
      </c>
      <c r="I194" s="18">
        <v>-0.34</v>
      </c>
      <c r="J194" s="18">
        <v>3.66</v>
      </c>
      <c r="K194" s="18" t="s">
        <v>938</v>
      </c>
      <c r="L194" s="18" t="s">
        <v>81</v>
      </c>
      <c r="M194" s="18" t="s">
        <v>939</v>
      </c>
      <c r="N194" s="18" t="s">
        <v>630</v>
      </c>
      <c r="O194" s="18" t="s">
        <v>852</v>
      </c>
    </row>
    <row r="195" spans="1:15" x14ac:dyDescent="0.2">
      <c r="A195" s="19">
        <v>42675</v>
      </c>
      <c r="B195" s="20">
        <v>0.81241898148148151</v>
      </c>
      <c r="C195" s="18" t="s">
        <v>621</v>
      </c>
      <c r="D195" s="18" t="s">
        <v>940</v>
      </c>
      <c r="E195" s="18" t="s">
        <v>682</v>
      </c>
      <c r="F195" s="18" t="s">
        <v>78</v>
      </c>
      <c r="G195" s="18" t="s">
        <v>79</v>
      </c>
      <c r="H195" s="18">
        <v>20</v>
      </c>
      <c r="I195" s="18">
        <v>-0.88</v>
      </c>
      <c r="J195" s="18">
        <v>19.12</v>
      </c>
      <c r="K195" s="18" t="s">
        <v>941</v>
      </c>
      <c r="L195" s="18" t="s">
        <v>81</v>
      </c>
      <c r="M195" s="18" t="s">
        <v>942</v>
      </c>
      <c r="N195" s="18" t="s">
        <v>88</v>
      </c>
      <c r="O195" s="18" t="s">
        <v>42</v>
      </c>
    </row>
    <row r="196" spans="1:15" x14ac:dyDescent="0.2">
      <c r="A196" s="19">
        <v>42675</v>
      </c>
      <c r="B196" s="20">
        <v>0.83952546296296304</v>
      </c>
      <c r="C196" s="18" t="s">
        <v>621</v>
      </c>
      <c r="D196" s="18" t="s">
        <v>145</v>
      </c>
      <c r="E196" s="18" t="s">
        <v>628</v>
      </c>
      <c r="F196" s="18" t="s">
        <v>78</v>
      </c>
      <c r="G196" s="18" t="s">
        <v>79</v>
      </c>
      <c r="H196" s="18">
        <v>8</v>
      </c>
      <c r="I196" s="18">
        <v>-0.43</v>
      </c>
      <c r="J196" s="18">
        <v>7.57</v>
      </c>
      <c r="K196" s="18" t="s">
        <v>146</v>
      </c>
      <c r="L196" s="18" t="s">
        <v>81</v>
      </c>
      <c r="M196" s="18" t="s">
        <v>943</v>
      </c>
      <c r="N196" s="18" t="s">
        <v>630</v>
      </c>
      <c r="O196" s="18" t="s">
        <v>53</v>
      </c>
    </row>
    <row r="197" spans="1:15" x14ac:dyDescent="0.2">
      <c r="A197" s="19">
        <v>42675</v>
      </c>
      <c r="B197" s="20">
        <v>0.8537499999999999</v>
      </c>
      <c r="C197" s="18" t="s">
        <v>621</v>
      </c>
      <c r="D197" s="18" t="s">
        <v>142</v>
      </c>
      <c r="E197" s="18" t="s">
        <v>628</v>
      </c>
      <c r="F197" s="18" t="s">
        <v>78</v>
      </c>
      <c r="G197" s="18" t="s">
        <v>79</v>
      </c>
      <c r="H197" s="18">
        <v>20</v>
      </c>
      <c r="I197" s="18">
        <v>-0.78</v>
      </c>
      <c r="J197" s="18">
        <v>19.22</v>
      </c>
      <c r="K197" s="18" t="s">
        <v>143</v>
      </c>
      <c r="L197" s="18" t="s">
        <v>81</v>
      </c>
      <c r="M197" s="18" t="s">
        <v>944</v>
      </c>
      <c r="N197" s="18" t="s">
        <v>630</v>
      </c>
      <c r="O197" s="18" t="s">
        <v>53</v>
      </c>
    </row>
    <row r="198" spans="1:15" x14ac:dyDescent="0.2">
      <c r="A198" s="19">
        <v>42675</v>
      </c>
      <c r="B198" s="20">
        <v>0.88346064814814806</v>
      </c>
      <c r="C198" s="18" t="s">
        <v>621</v>
      </c>
      <c r="D198" s="18" t="s">
        <v>148</v>
      </c>
      <c r="E198" s="18" t="s">
        <v>628</v>
      </c>
      <c r="F198" s="18" t="s">
        <v>78</v>
      </c>
      <c r="G198" s="18" t="s">
        <v>79</v>
      </c>
      <c r="H198" s="18">
        <v>4</v>
      </c>
      <c r="I198" s="18">
        <v>-0.32</v>
      </c>
      <c r="J198" s="18">
        <v>3.68</v>
      </c>
      <c r="K198" s="18" t="s">
        <v>149</v>
      </c>
      <c r="L198" s="18" t="s">
        <v>81</v>
      </c>
      <c r="M198" s="18" t="s">
        <v>945</v>
      </c>
      <c r="N198" s="18" t="s">
        <v>630</v>
      </c>
      <c r="O198" s="18" t="s">
        <v>53</v>
      </c>
    </row>
    <row r="199" spans="1:15" x14ac:dyDescent="0.2">
      <c r="A199" s="19">
        <v>42675</v>
      </c>
      <c r="B199" s="20">
        <v>0.8849189814814814</v>
      </c>
      <c r="C199" s="18" t="s">
        <v>621</v>
      </c>
      <c r="D199" s="18" t="s">
        <v>98</v>
      </c>
      <c r="E199" s="18" t="s">
        <v>628</v>
      </c>
      <c r="F199" s="18" t="s">
        <v>78</v>
      </c>
      <c r="G199" s="18" t="s">
        <v>79</v>
      </c>
      <c r="H199" s="18">
        <v>8</v>
      </c>
      <c r="I199" s="18">
        <v>-0.43</v>
      </c>
      <c r="J199" s="18">
        <v>7.57</v>
      </c>
      <c r="K199" s="18" t="s">
        <v>99</v>
      </c>
      <c r="L199" s="18" t="s">
        <v>81</v>
      </c>
      <c r="M199" s="18" t="s">
        <v>946</v>
      </c>
      <c r="N199" s="18" t="s">
        <v>630</v>
      </c>
      <c r="O199" s="18" t="s">
        <v>53</v>
      </c>
    </row>
    <row r="200" spans="1:15" x14ac:dyDescent="0.2">
      <c r="A200" s="19">
        <v>42675</v>
      </c>
      <c r="B200" s="20">
        <v>0.88559027777777777</v>
      </c>
      <c r="C200" s="18" t="s">
        <v>621</v>
      </c>
      <c r="D200" s="18" t="s">
        <v>110</v>
      </c>
      <c r="E200" s="18" t="s">
        <v>628</v>
      </c>
      <c r="F200" s="18" t="s">
        <v>78</v>
      </c>
      <c r="G200" s="18" t="s">
        <v>79</v>
      </c>
      <c r="H200" s="18">
        <v>4</v>
      </c>
      <c r="I200" s="18">
        <v>-0.32</v>
      </c>
      <c r="J200" s="18">
        <v>3.68</v>
      </c>
      <c r="K200" s="18" t="s">
        <v>111</v>
      </c>
      <c r="L200" s="18" t="s">
        <v>81</v>
      </c>
      <c r="M200" s="18" t="s">
        <v>947</v>
      </c>
      <c r="N200" s="18" t="s">
        <v>630</v>
      </c>
      <c r="O200" s="18" t="s">
        <v>53</v>
      </c>
    </row>
    <row r="201" spans="1:15" x14ac:dyDescent="0.2">
      <c r="A201" s="19">
        <v>42675</v>
      </c>
      <c r="B201" s="20">
        <v>0.89069444444444434</v>
      </c>
      <c r="C201" s="18" t="s">
        <v>621</v>
      </c>
      <c r="D201" s="18" t="s">
        <v>110</v>
      </c>
      <c r="E201" s="18" t="s">
        <v>628</v>
      </c>
      <c r="F201" s="18" t="s">
        <v>78</v>
      </c>
      <c r="G201" s="18" t="s">
        <v>79</v>
      </c>
      <c r="H201" s="18">
        <v>6</v>
      </c>
      <c r="I201" s="18">
        <v>-0.37</v>
      </c>
      <c r="J201" s="18">
        <v>5.63</v>
      </c>
      <c r="K201" s="18" t="s">
        <v>111</v>
      </c>
      <c r="L201" s="18" t="s">
        <v>81</v>
      </c>
      <c r="M201" s="18" t="s">
        <v>948</v>
      </c>
      <c r="N201" s="18" t="s">
        <v>630</v>
      </c>
      <c r="O201" s="18" t="s">
        <v>36</v>
      </c>
    </row>
    <row r="202" spans="1:15" x14ac:dyDescent="0.2">
      <c r="A202" s="19">
        <v>42675</v>
      </c>
      <c r="B202" s="20">
        <v>0.90863425925925922</v>
      </c>
      <c r="C202" s="18" t="s">
        <v>621</v>
      </c>
      <c r="D202" s="18" t="s">
        <v>139</v>
      </c>
      <c r="E202" s="18" t="s">
        <v>628</v>
      </c>
      <c r="F202" s="18" t="s">
        <v>78</v>
      </c>
      <c r="G202" s="18" t="s">
        <v>79</v>
      </c>
      <c r="H202" s="18">
        <v>8</v>
      </c>
      <c r="I202" s="18">
        <v>-0.43</v>
      </c>
      <c r="J202" s="18">
        <v>7.57</v>
      </c>
      <c r="K202" s="18" t="s">
        <v>140</v>
      </c>
      <c r="L202" s="18" t="s">
        <v>81</v>
      </c>
      <c r="M202" s="22" t="s">
        <v>949</v>
      </c>
      <c r="N202" s="18" t="s">
        <v>630</v>
      </c>
      <c r="O202" s="18" t="s">
        <v>852</v>
      </c>
    </row>
    <row r="203" spans="1:15" x14ac:dyDescent="0.2">
      <c r="A203" s="19">
        <v>42675</v>
      </c>
      <c r="B203" s="20">
        <v>0.91091435185185177</v>
      </c>
      <c r="C203" s="18" t="s">
        <v>621</v>
      </c>
      <c r="D203" s="18" t="s">
        <v>721</v>
      </c>
      <c r="E203" s="18" t="s">
        <v>628</v>
      </c>
      <c r="F203" s="18" t="s">
        <v>78</v>
      </c>
      <c r="G203" s="18" t="s">
        <v>79</v>
      </c>
      <c r="H203" s="18">
        <v>4</v>
      </c>
      <c r="I203" s="18">
        <v>-0.32</v>
      </c>
      <c r="J203" s="18">
        <v>3.68</v>
      </c>
      <c r="K203" s="18" t="s">
        <v>722</v>
      </c>
      <c r="L203" s="18" t="s">
        <v>81</v>
      </c>
      <c r="M203" s="18" t="s">
        <v>950</v>
      </c>
      <c r="N203" s="18" t="s">
        <v>630</v>
      </c>
      <c r="O203" s="18" t="s">
        <v>53</v>
      </c>
    </row>
    <row r="204" spans="1:15" x14ac:dyDescent="0.2">
      <c r="A204" s="19">
        <v>42675</v>
      </c>
      <c r="B204" s="20">
        <v>0.91644675925925922</v>
      </c>
      <c r="C204" s="18" t="s">
        <v>621</v>
      </c>
      <c r="D204" s="18" t="s">
        <v>166</v>
      </c>
      <c r="E204" s="18" t="s">
        <v>628</v>
      </c>
      <c r="F204" s="18" t="s">
        <v>78</v>
      </c>
      <c r="G204" s="18" t="s">
        <v>79</v>
      </c>
      <c r="H204" s="18">
        <v>6</v>
      </c>
      <c r="I204" s="18">
        <v>-0.37</v>
      </c>
      <c r="J204" s="18">
        <v>5.63</v>
      </c>
      <c r="K204" s="18" t="s">
        <v>167</v>
      </c>
      <c r="L204" s="18" t="s">
        <v>81</v>
      </c>
      <c r="M204" s="18" t="s">
        <v>951</v>
      </c>
      <c r="N204" s="18" t="s">
        <v>630</v>
      </c>
      <c r="O204" s="18" t="s">
        <v>36</v>
      </c>
    </row>
    <row r="205" spans="1:15" x14ac:dyDescent="0.2">
      <c r="A205" s="19">
        <v>42675</v>
      </c>
      <c r="B205" s="20">
        <v>0.93520833333333331</v>
      </c>
      <c r="C205" s="18" t="s">
        <v>621</v>
      </c>
      <c r="D205" s="18" t="s">
        <v>148</v>
      </c>
      <c r="E205" s="18" t="s">
        <v>628</v>
      </c>
      <c r="F205" s="18" t="s">
        <v>78</v>
      </c>
      <c r="G205" s="18" t="s">
        <v>79</v>
      </c>
      <c r="H205" s="18">
        <v>8</v>
      </c>
      <c r="I205" s="18">
        <v>-0.43</v>
      </c>
      <c r="J205" s="18">
        <v>7.57</v>
      </c>
      <c r="K205" s="18" t="s">
        <v>149</v>
      </c>
      <c r="L205" s="18" t="s">
        <v>81</v>
      </c>
      <c r="M205" s="22" t="s">
        <v>952</v>
      </c>
      <c r="N205" s="18" t="s">
        <v>630</v>
      </c>
      <c r="O205" s="18" t="s">
        <v>852</v>
      </c>
    </row>
    <row r="206" spans="1:15" x14ac:dyDescent="0.2">
      <c r="A206" s="19">
        <v>42676</v>
      </c>
      <c r="B206" s="20">
        <v>0.41976851851851849</v>
      </c>
      <c r="C206" s="18" t="s">
        <v>621</v>
      </c>
      <c r="D206" s="18" t="s">
        <v>151</v>
      </c>
      <c r="E206" s="18" t="s">
        <v>628</v>
      </c>
      <c r="F206" s="18" t="s">
        <v>78</v>
      </c>
      <c r="G206" s="18" t="s">
        <v>79</v>
      </c>
      <c r="H206" s="18">
        <v>6</v>
      </c>
      <c r="I206" s="18">
        <v>-0.37</v>
      </c>
      <c r="J206" s="18">
        <v>5.63</v>
      </c>
      <c r="K206" s="18" t="s">
        <v>152</v>
      </c>
      <c r="L206" s="18" t="s">
        <v>81</v>
      </c>
      <c r="M206" s="18" t="s">
        <v>953</v>
      </c>
      <c r="N206" s="18" t="s">
        <v>630</v>
      </c>
      <c r="O206" s="18" t="s">
        <v>36</v>
      </c>
    </row>
    <row r="207" spans="1:15" x14ac:dyDescent="0.2">
      <c r="A207" s="19">
        <v>42676</v>
      </c>
      <c r="B207" s="20">
        <v>0.44210648148148146</v>
      </c>
      <c r="C207" s="18" t="s">
        <v>621</v>
      </c>
      <c r="D207" s="18" t="s">
        <v>954</v>
      </c>
      <c r="E207" s="18" t="s">
        <v>682</v>
      </c>
      <c r="F207" s="18" t="s">
        <v>78</v>
      </c>
      <c r="G207" s="18" t="s">
        <v>79</v>
      </c>
      <c r="H207" s="18">
        <v>20</v>
      </c>
      <c r="I207" s="18">
        <v>-0.78</v>
      </c>
      <c r="J207" s="18">
        <v>19.22</v>
      </c>
      <c r="K207" s="18" t="s">
        <v>955</v>
      </c>
      <c r="L207" s="18" t="s">
        <v>81</v>
      </c>
      <c r="M207" s="18" t="s">
        <v>956</v>
      </c>
      <c r="N207" s="18" t="s">
        <v>88</v>
      </c>
      <c r="O207" s="18" t="s">
        <v>40</v>
      </c>
    </row>
    <row r="208" spans="1:15" x14ac:dyDescent="0.2">
      <c r="A208" s="19">
        <v>42676</v>
      </c>
      <c r="B208" s="20">
        <v>0.87744212962962964</v>
      </c>
      <c r="C208" s="18" t="s">
        <v>621</v>
      </c>
      <c r="D208" s="18" t="s">
        <v>714</v>
      </c>
      <c r="E208" s="18" t="s">
        <v>628</v>
      </c>
      <c r="F208" s="18" t="s">
        <v>78</v>
      </c>
      <c r="G208" s="18" t="s">
        <v>79</v>
      </c>
      <c r="H208" s="18">
        <v>12</v>
      </c>
      <c r="I208" s="18">
        <v>-0.55000000000000004</v>
      </c>
      <c r="J208" s="18">
        <v>11.45</v>
      </c>
      <c r="K208" s="18" t="s">
        <v>715</v>
      </c>
      <c r="L208" s="18" t="s">
        <v>81</v>
      </c>
      <c r="M208" s="18" t="s">
        <v>957</v>
      </c>
      <c r="N208" s="18" t="s">
        <v>630</v>
      </c>
      <c r="O208" s="18" t="s">
        <v>669</v>
      </c>
    </row>
    <row r="209" spans="10:10" x14ac:dyDescent="0.2">
      <c r="J209" s="10">
        <f>SUBTOTAL(9,J2:J208)</f>
        <v>-2122.9100000000039</v>
      </c>
    </row>
  </sheetData>
  <autoFilter ref="A1:O208" xr:uid="{00000000-0009-0000-0000-000009000000}"/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:P165"/>
  <sheetViews>
    <sheetView showGridLines="0" workbookViewId="0">
      <selection activeCell="Q1" sqref="Q1:BN1048576"/>
    </sheetView>
  </sheetViews>
  <sheetFormatPr defaultRowHeight="12.75" x14ac:dyDescent="0.2"/>
  <cols>
    <col min="1" max="1" width="10.140625" customWidth="1"/>
    <col min="2" max="2" width="8.140625" customWidth="1"/>
    <col min="3" max="3" width="10.140625" customWidth="1"/>
    <col min="4" max="4" width="21" customWidth="1"/>
    <col min="5" max="5" width="27.85546875" customWidth="1"/>
    <col min="6" max="6" width="9.85546875" customWidth="1"/>
    <col min="7" max="7" width="9" customWidth="1"/>
    <col min="8" max="8" width="6.5703125" customWidth="1"/>
    <col min="9" max="9" width="5.5703125" customWidth="1"/>
    <col min="10" max="10" width="6.5703125" customWidth="1"/>
    <col min="11" max="11" width="24" customWidth="1"/>
    <col min="12" max="12" width="34" customWidth="1"/>
    <col min="13" max="13" width="21" customWidth="1"/>
    <col min="14" max="14" width="20.28515625" customWidth="1"/>
    <col min="15" max="15" width="14.5703125" customWidth="1"/>
    <col min="16" max="16" width="90.28515625" customWidth="1"/>
  </cols>
  <sheetData>
    <row r="1" spans="1:16" s="10" customFormat="1" x14ac:dyDescent="0.2">
      <c r="A1" s="10" t="s">
        <v>8</v>
      </c>
      <c r="B1" s="10" t="s">
        <v>60</v>
      </c>
      <c r="C1" s="10" t="s">
        <v>61</v>
      </c>
      <c r="D1" s="10" t="s">
        <v>62</v>
      </c>
      <c r="E1" s="10" t="s">
        <v>63</v>
      </c>
      <c r="F1" s="10" t="s">
        <v>64</v>
      </c>
      <c r="G1" s="10" t="s">
        <v>65</v>
      </c>
      <c r="H1" s="10" t="s">
        <v>66</v>
      </c>
      <c r="I1" s="10" t="s">
        <v>67</v>
      </c>
      <c r="J1" s="10" t="s">
        <v>68</v>
      </c>
      <c r="K1" s="10" t="s">
        <v>69</v>
      </c>
      <c r="L1" s="10" t="s">
        <v>70</v>
      </c>
      <c r="M1" s="10" t="s">
        <v>71</v>
      </c>
      <c r="N1" s="10" t="s">
        <v>72</v>
      </c>
      <c r="O1" s="10" t="s">
        <v>73</v>
      </c>
      <c r="P1" s="10" t="s">
        <v>74</v>
      </c>
    </row>
    <row r="2" spans="1:16" x14ac:dyDescent="0.2">
      <c r="A2" s="11">
        <v>42645</v>
      </c>
      <c r="B2" s="12">
        <v>0.94096064814814817</v>
      </c>
      <c r="C2" t="s">
        <v>75</v>
      </c>
      <c r="D2" t="s">
        <v>76</v>
      </c>
      <c r="E2" t="s">
        <v>77</v>
      </c>
      <c r="F2" t="s">
        <v>78</v>
      </c>
      <c r="G2" t="s">
        <v>79</v>
      </c>
      <c r="H2">
        <v>8</v>
      </c>
      <c r="I2">
        <v>-0.47</v>
      </c>
      <c r="J2">
        <v>7.53</v>
      </c>
      <c r="K2" t="s">
        <v>80</v>
      </c>
      <c r="L2" t="s">
        <v>81</v>
      </c>
      <c r="M2" t="s">
        <v>82</v>
      </c>
      <c r="N2" t="s">
        <v>83</v>
      </c>
      <c r="P2" t="s">
        <v>37</v>
      </c>
    </row>
    <row r="3" spans="1:16" x14ac:dyDescent="0.2">
      <c r="A3" s="11">
        <v>42645</v>
      </c>
      <c r="B3" s="12">
        <v>0.83130787037037035</v>
      </c>
      <c r="C3" t="s">
        <v>75</v>
      </c>
      <c r="D3" t="s">
        <v>84</v>
      </c>
      <c r="E3" t="s">
        <v>77</v>
      </c>
      <c r="F3" t="s">
        <v>78</v>
      </c>
      <c r="G3" t="s">
        <v>79</v>
      </c>
      <c r="H3">
        <v>10</v>
      </c>
      <c r="I3">
        <v>-0.54</v>
      </c>
      <c r="J3">
        <v>9.4600000000000009</v>
      </c>
      <c r="K3" t="s">
        <v>85</v>
      </c>
      <c r="L3" t="s">
        <v>81</v>
      </c>
      <c r="M3" t="s">
        <v>86</v>
      </c>
      <c r="N3" t="s">
        <v>87</v>
      </c>
      <c r="O3" t="s">
        <v>88</v>
      </c>
      <c r="P3" t="s">
        <v>40</v>
      </c>
    </row>
    <row r="4" spans="1:16" x14ac:dyDescent="0.2">
      <c r="A4" s="11">
        <v>42645</v>
      </c>
      <c r="B4" s="12">
        <v>0.7758680555555556</v>
      </c>
      <c r="C4" t="s">
        <v>75</v>
      </c>
      <c r="D4" t="s">
        <v>89</v>
      </c>
      <c r="E4" t="s">
        <v>77</v>
      </c>
      <c r="F4" t="s">
        <v>78</v>
      </c>
      <c r="G4" t="s">
        <v>79</v>
      </c>
      <c r="H4">
        <v>10</v>
      </c>
      <c r="I4">
        <v>-0.54</v>
      </c>
      <c r="J4">
        <v>9.4600000000000009</v>
      </c>
      <c r="K4" t="s">
        <v>90</v>
      </c>
      <c r="L4" t="s">
        <v>81</v>
      </c>
      <c r="M4" t="s">
        <v>91</v>
      </c>
      <c r="N4" t="s">
        <v>83</v>
      </c>
      <c r="O4" t="s">
        <v>88</v>
      </c>
      <c r="P4" t="s">
        <v>42</v>
      </c>
    </row>
    <row r="5" spans="1:16" x14ac:dyDescent="0.2">
      <c r="A5" s="11">
        <v>42645</v>
      </c>
      <c r="B5" s="12">
        <v>0.65697916666666667</v>
      </c>
      <c r="C5" t="s">
        <v>75</v>
      </c>
      <c r="D5" t="s">
        <v>92</v>
      </c>
      <c r="E5" t="s">
        <v>77</v>
      </c>
      <c r="F5" t="s">
        <v>78</v>
      </c>
      <c r="G5" t="s">
        <v>79</v>
      </c>
      <c r="H5">
        <v>6</v>
      </c>
      <c r="I5">
        <v>-0.4</v>
      </c>
      <c r="J5">
        <v>5.6</v>
      </c>
      <c r="K5" t="s">
        <v>93</v>
      </c>
      <c r="L5" t="s">
        <v>81</v>
      </c>
      <c r="M5" t="s">
        <v>94</v>
      </c>
      <c r="N5" t="s">
        <v>83</v>
      </c>
      <c r="P5" t="s">
        <v>36</v>
      </c>
    </row>
    <row r="6" spans="1:16" x14ac:dyDescent="0.2">
      <c r="A6" s="11">
        <v>42645</v>
      </c>
      <c r="B6" s="12">
        <v>0.63290509259259264</v>
      </c>
      <c r="C6" t="s">
        <v>75</v>
      </c>
      <c r="D6" t="s">
        <v>95</v>
      </c>
      <c r="E6" t="s">
        <v>77</v>
      </c>
      <c r="F6" t="s">
        <v>78</v>
      </c>
      <c r="G6" t="s">
        <v>79</v>
      </c>
      <c r="H6">
        <v>6</v>
      </c>
      <c r="I6">
        <v>-0.4</v>
      </c>
      <c r="J6">
        <v>5.6</v>
      </c>
      <c r="K6" t="s">
        <v>96</v>
      </c>
      <c r="L6" t="s">
        <v>81</v>
      </c>
      <c r="M6" t="s">
        <v>97</v>
      </c>
      <c r="N6" t="s">
        <v>83</v>
      </c>
      <c r="P6" t="s">
        <v>36</v>
      </c>
    </row>
    <row r="7" spans="1:16" x14ac:dyDescent="0.2">
      <c r="A7" s="11">
        <v>42644</v>
      </c>
      <c r="B7" s="12">
        <v>0.61524305555555558</v>
      </c>
      <c r="C7" t="s">
        <v>75</v>
      </c>
      <c r="D7" t="s">
        <v>98</v>
      </c>
      <c r="E7" t="s">
        <v>77</v>
      </c>
      <c r="F7" t="s">
        <v>78</v>
      </c>
      <c r="G7" t="s">
        <v>79</v>
      </c>
      <c r="H7">
        <v>5</v>
      </c>
      <c r="I7">
        <v>-0.37</v>
      </c>
      <c r="J7">
        <v>4.63</v>
      </c>
      <c r="K7" t="s">
        <v>99</v>
      </c>
      <c r="L7" t="s">
        <v>81</v>
      </c>
      <c r="M7" t="s">
        <v>100</v>
      </c>
      <c r="N7" t="s">
        <v>87</v>
      </c>
      <c r="O7" t="s">
        <v>88</v>
      </c>
      <c r="P7" t="s">
        <v>40</v>
      </c>
    </row>
    <row r="8" spans="1:16" x14ac:dyDescent="0.2">
      <c r="A8" s="11">
        <v>42644</v>
      </c>
      <c r="B8" s="12">
        <v>0.61271990740740734</v>
      </c>
      <c r="C8" t="s">
        <v>75</v>
      </c>
      <c r="D8" t="s">
        <v>102</v>
      </c>
      <c r="E8" t="s">
        <v>77</v>
      </c>
      <c r="F8" t="s">
        <v>78</v>
      </c>
      <c r="G8" t="s">
        <v>79</v>
      </c>
      <c r="H8">
        <v>6</v>
      </c>
      <c r="I8">
        <v>-0.4</v>
      </c>
      <c r="J8">
        <v>5.6</v>
      </c>
      <c r="K8" t="s">
        <v>103</v>
      </c>
      <c r="L8" t="s">
        <v>81</v>
      </c>
      <c r="M8" t="s">
        <v>104</v>
      </c>
      <c r="N8" t="s">
        <v>105</v>
      </c>
      <c r="P8" t="s">
        <v>36</v>
      </c>
    </row>
    <row r="9" spans="1:16" x14ac:dyDescent="0.2">
      <c r="A9" s="11">
        <v>42644</v>
      </c>
      <c r="B9" s="12">
        <v>0.58353009259259259</v>
      </c>
      <c r="C9" t="s">
        <v>75</v>
      </c>
      <c r="D9" t="s">
        <v>98</v>
      </c>
      <c r="E9" t="s">
        <v>77</v>
      </c>
      <c r="F9" t="s">
        <v>78</v>
      </c>
      <c r="G9" t="s">
        <v>79</v>
      </c>
      <c r="H9">
        <v>5</v>
      </c>
      <c r="I9">
        <v>-0.37</v>
      </c>
      <c r="J9">
        <v>4.63</v>
      </c>
      <c r="K9" t="s">
        <v>99</v>
      </c>
      <c r="L9" t="s">
        <v>81</v>
      </c>
      <c r="M9" t="s">
        <v>106</v>
      </c>
      <c r="N9" t="s">
        <v>105</v>
      </c>
      <c r="O9" t="s">
        <v>88</v>
      </c>
      <c r="P9" t="s">
        <v>40</v>
      </c>
    </row>
    <row r="10" spans="1:16" x14ac:dyDescent="0.2">
      <c r="A10" s="11">
        <v>42643</v>
      </c>
      <c r="B10" s="12">
        <v>0.97385416666666658</v>
      </c>
      <c r="C10" t="s">
        <v>75</v>
      </c>
      <c r="D10" t="s">
        <v>107</v>
      </c>
      <c r="E10" t="s">
        <v>77</v>
      </c>
      <c r="F10" t="s">
        <v>78</v>
      </c>
      <c r="G10" t="s">
        <v>79</v>
      </c>
      <c r="H10">
        <v>5</v>
      </c>
      <c r="I10">
        <v>-0.37</v>
      </c>
      <c r="J10">
        <v>4.63</v>
      </c>
      <c r="K10" t="s">
        <v>108</v>
      </c>
      <c r="L10" t="s">
        <v>81</v>
      </c>
      <c r="M10" t="s">
        <v>109</v>
      </c>
      <c r="N10" t="s">
        <v>83</v>
      </c>
      <c r="O10" t="s">
        <v>88</v>
      </c>
      <c r="P10" t="s">
        <v>35</v>
      </c>
    </row>
    <row r="11" spans="1:16" x14ac:dyDescent="0.2">
      <c r="A11" s="11">
        <v>42643</v>
      </c>
      <c r="B11" s="12">
        <v>0.96456018518518516</v>
      </c>
      <c r="C11" t="s">
        <v>75</v>
      </c>
      <c r="D11" t="s">
        <v>110</v>
      </c>
      <c r="E11" t="s">
        <v>77</v>
      </c>
      <c r="F11" t="s">
        <v>78</v>
      </c>
      <c r="G11" t="s">
        <v>79</v>
      </c>
      <c r="H11">
        <v>6</v>
      </c>
      <c r="I11">
        <v>-0.4</v>
      </c>
      <c r="J11">
        <v>5.6</v>
      </c>
      <c r="K11" t="s">
        <v>111</v>
      </c>
      <c r="L11" t="s">
        <v>81</v>
      </c>
      <c r="M11" t="s">
        <v>112</v>
      </c>
      <c r="N11" t="s">
        <v>83</v>
      </c>
      <c r="P11" t="s">
        <v>36</v>
      </c>
    </row>
    <row r="12" spans="1:16" x14ac:dyDescent="0.2">
      <c r="A12" s="11">
        <v>42643</v>
      </c>
      <c r="B12" s="12">
        <v>0.84462962962962962</v>
      </c>
      <c r="C12" t="s">
        <v>75</v>
      </c>
      <c r="D12" t="s">
        <v>113</v>
      </c>
      <c r="E12" t="s">
        <v>77</v>
      </c>
      <c r="F12" t="s">
        <v>78</v>
      </c>
      <c r="G12" t="s">
        <v>79</v>
      </c>
      <c r="H12">
        <v>15</v>
      </c>
      <c r="I12">
        <v>-0.71</v>
      </c>
      <c r="J12">
        <v>14.29</v>
      </c>
      <c r="K12" t="s">
        <v>114</v>
      </c>
      <c r="L12" t="s">
        <v>81</v>
      </c>
      <c r="M12" t="s">
        <v>115</v>
      </c>
      <c r="N12" t="s">
        <v>83</v>
      </c>
      <c r="P12" t="s">
        <v>54</v>
      </c>
    </row>
    <row r="13" spans="1:16" x14ac:dyDescent="0.2">
      <c r="A13" s="11">
        <v>42643</v>
      </c>
      <c r="B13" s="12">
        <v>0.80702546296296296</v>
      </c>
      <c r="C13" t="s">
        <v>75</v>
      </c>
      <c r="D13" t="s">
        <v>116</v>
      </c>
      <c r="E13" t="s">
        <v>117</v>
      </c>
      <c r="F13" t="s">
        <v>78</v>
      </c>
      <c r="G13" t="s">
        <v>79</v>
      </c>
      <c r="H13">
        <v>1.45</v>
      </c>
      <c r="I13">
        <v>0</v>
      </c>
      <c r="J13">
        <v>1.45</v>
      </c>
      <c r="M13" t="s">
        <v>118</v>
      </c>
    </row>
    <row r="14" spans="1:16" x14ac:dyDescent="0.2">
      <c r="A14" s="11">
        <v>42643</v>
      </c>
      <c r="B14" s="12">
        <v>0.80702546296296296</v>
      </c>
      <c r="C14" t="s">
        <v>75</v>
      </c>
      <c r="D14" t="s">
        <v>119</v>
      </c>
      <c r="E14" t="s">
        <v>44</v>
      </c>
      <c r="F14" t="s">
        <v>78</v>
      </c>
      <c r="G14" t="s">
        <v>79</v>
      </c>
      <c r="H14">
        <v>-50</v>
      </c>
      <c r="I14">
        <v>1.45</v>
      </c>
      <c r="J14">
        <v>-48.55</v>
      </c>
      <c r="K14" t="s">
        <v>120</v>
      </c>
      <c r="M14" t="s">
        <v>121</v>
      </c>
    </row>
    <row r="15" spans="1:16" x14ac:dyDescent="0.2">
      <c r="A15" s="11">
        <v>42643</v>
      </c>
      <c r="B15" s="12">
        <v>0.70859953703703704</v>
      </c>
      <c r="C15" t="s">
        <v>75</v>
      </c>
      <c r="D15" t="s">
        <v>123</v>
      </c>
      <c r="E15" t="s">
        <v>77</v>
      </c>
      <c r="F15" t="s">
        <v>78</v>
      </c>
      <c r="G15" t="s">
        <v>79</v>
      </c>
      <c r="H15">
        <v>6</v>
      </c>
      <c r="I15">
        <v>-0.4</v>
      </c>
      <c r="J15">
        <v>5.6</v>
      </c>
      <c r="K15" t="s">
        <v>124</v>
      </c>
      <c r="L15" t="s">
        <v>81</v>
      </c>
      <c r="M15" t="s">
        <v>125</v>
      </c>
      <c r="N15" t="s">
        <v>83</v>
      </c>
      <c r="P15" t="s">
        <v>36</v>
      </c>
    </row>
    <row r="16" spans="1:16" x14ac:dyDescent="0.2">
      <c r="A16" s="11">
        <v>42642</v>
      </c>
      <c r="B16" s="12">
        <v>0.99766203703703704</v>
      </c>
      <c r="C16" t="s">
        <v>75</v>
      </c>
      <c r="D16" t="s">
        <v>126</v>
      </c>
      <c r="E16" t="s">
        <v>77</v>
      </c>
      <c r="F16" t="s">
        <v>78</v>
      </c>
      <c r="G16" t="s">
        <v>79</v>
      </c>
      <c r="H16">
        <v>4</v>
      </c>
      <c r="I16">
        <v>-0.34</v>
      </c>
      <c r="J16">
        <v>3.66</v>
      </c>
      <c r="K16" t="s">
        <v>127</v>
      </c>
      <c r="L16" t="s">
        <v>81</v>
      </c>
      <c r="M16" t="s">
        <v>128</v>
      </c>
      <c r="N16" t="s">
        <v>83</v>
      </c>
      <c r="P16" t="s">
        <v>37</v>
      </c>
    </row>
    <row r="17" spans="1:16" x14ac:dyDescent="0.2">
      <c r="A17" s="11">
        <v>42642</v>
      </c>
      <c r="B17" s="12">
        <v>0.84325231481481477</v>
      </c>
      <c r="C17" t="s">
        <v>75</v>
      </c>
      <c r="D17" t="s">
        <v>92</v>
      </c>
      <c r="E17" t="s">
        <v>77</v>
      </c>
      <c r="F17" t="s">
        <v>78</v>
      </c>
      <c r="G17" t="s">
        <v>79</v>
      </c>
      <c r="H17">
        <v>30</v>
      </c>
      <c r="I17">
        <v>-1.22</v>
      </c>
      <c r="J17">
        <v>28.78</v>
      </c>
      <c r="K17" t="s">
        <v>93</v>
      </c>
      <c r="L17" t="s">
        <v>81</v>
      </c>
      <c r="M17" t="s">
        <v>129</v>
      </c>
      <c r="N17" t="s">
        <v>83</v>
      </c>
      <c r="P17" t="s">
        <v>54</v>
      </c>
    </row>
    <row r="18" spans="1:16" x14ac:dyDescent="0.2">
      <c r="A18" s="11">
        <v>42642</v>
      </c>
      <c r="B18" s="12">
        <v>0.75387731481481479</v>
      </c>
      <c r="C18" t="s">
        <v>75</v>
      </c>
      <c r="D18" t="s">
        <v>130</v>
      </c>
      <c r="E18" t="s">
        <v>77</v>
      </c>
      <c r="F18" t="s">
        <v>78</v>
      </c>
      <c r="G18" t="s">
        <v>79</v>
      </c>
      <c r="H18">
        <v>10</v>
      </c>
      <c r="I18">
        <v>-0.54</v>
      </c>
      <c r="J18">
        <v>9.4600000000000009</v>
      </c>
      <c r="K18" t="s">
        <v>131</v>
      </c>
      <c r="L18" t="s">
        <v>81</v>
      </c>
      <c r="M18" t="s">
        <v>132</v>
      </c>
      <c r="N18" t="s">
        <v>83</v>
      </c>
      <c r="O18" t="s">
        <v>88</v>
      </c>
      <c r="P18" t="s">
        <v>42</v>
      </c>
    </row>
    <row r="19" spans="1:16" x14ac:dyDescent="0.2">
      <c r="A19" s="11">
        <v>42642</v>
      </c>
      <c r="B19" s="12">
        <v>0.39504629629629634</v>
      </c>
      <c r="C19" t="s">
        <v>75</v>
      </c>
      <c r="D19" t="s">
        <v>133</v>
      </c>
      <c r="E19" t="s">
        <v>77</v>
      </c>
      <c r="F19" t="s">
        <v>78</v>
      </c>
      <c r="G19" t="s">
        <v>79</v>
      </c>
      <c r="H19">
        <v>15</v>
      </c>
      <c r="I19">
        <v>-0.71</v>
      </c>
      <c r="J19">
        <v>14.29</v>
      </c>
      <c r="K19" t="s">
        <v>134</v>
      </c>
      <c r="L19" t="s">
        <v>81</v>
      </c>
      <c r="M19" t="s">
        <v>135</v>
      </c>
      <c r="N19" t="s">
        <v>83</v>
      </c>
      <c r="O19" t="s">
        <v>88</v>
      </c>
      <c r="P19" t="s">
        <v>40</v>
      </c>
    </row>
    <row r="20" spans="1:16" x14ac:dyDescent="0.2">
      <c r="A20" s="11">
        <v>42642</v>
      </c>
      <c r="B20" s="12">
        <v>2.9583333333333336E-2</v>
      </c>
      <c r="C20" t="s">
        <v>75</v>
      </c>
      <c r="D20" t="s">
        <v>136</v>
      </c>
      <c r="E20" t="s">
        <v>77</v>
      </c>
      <c r="F20" t="s">
        <v>78</v>
      </c>
      <c r="G20" t="s">
        <v>79</v>
      </c>
      <c r="H20">
        <v>10</v>
      </c>
      <c r="I20">
        <v>-0.54</v>
      </c>
      <c r="J20">
        <v>9.4600000000000009</v>
      </c>
      <c r="K20" t="s">
        <v>137</v>
      </c>
      <c r="L20" t="s">
        <v>81</v>
      </c>
      <c r="M20" t="s">
        <v>138</v>
      </c>
      <c r="N20" t="s">
        <v>83</v>
      </c>
      <c r="O20" t="s">
        <v>88</v>
      </c>
      <c r="P20" t="s">
        <v>42</v>
      </c>
    </row>
    <row r="21" spans="1:16" x14ac:dyDescent="0.2">
      <c r="A21" s="11">
        <v>42641</v>
      </c>
      <c r="B21" s="12">
        <v>0.85472222222222216</v>
      </c>
      <c r="C21" t="s">
        <v>75</v>
      </c>
      <c r="D21" t="s">
        <v>139</v>
      </c>
      <c r="E21" t="s">
        <v>77</v>
      </c>
      <c r="F21" t="s">
        <v>78</v>
      </c>
      <c r="G21" t="s">
        <v>79</v>
      </c>
      <c r="H21">
        <v>12</v>
      </c>
      <c r="I21">
        <v>-0.61</v>
      </c>
      <c r="J21">
        <v>11.39</v>
      </c>
      <c r="K21" t="s">
        <v>140</v>
      </c>
      <c r="L21" t="s">
        <v>81</v>
      </c>
      <c r="M21" t="s">
        <v>141</v>
      </c>
      <c r="N21" t="s">
        <v>83</v>
      </c>
      <c r="P21" t="s">
        <v>53</v>
      </c>
    </row>
    <row r="22" spans="1:16" x14ac:dyDescent="0.2">
      <c r="A22" s="11">
        <v>42641</v>
      </c>
      <c r="B22" s="12">
        <v>0.39672453703703708</v>
      </c>
      <c r="C22" t="s">
        <v>75</v>
      </c>
      <c r="D22" t="s">
        <v>142</v>
      </c>
      <c r="E22" t="s">
        <v>77</v>
      </c>
      <c r="F22" t="s">
        <v>78</v>
      </c>
      <c r="G22" t="s">
        <v>79</v>
      </c>
      <c r="H22">
        <v>16</v>
      </c>
      <c r="I22">
        <v>-0.74</v>
      </c>
      <c r="J22">
        <v>15.26</v>
      </c>
      <c r="K22" t="s">
        <v>143</v>
      </c>
      <c r="L22" t="s">
        <v>81</v>
      </c>
      <c r="M22" t="s">
        <v>144</v>
      </c>
      <c r="N22" t="s">
        <v>83</v>
      </c>
      <c r="P22" t="s">
        <v>53</v>
      </c>
    </row>
    <row r="23" spans="1:16" x14ac:dyDescent="0.2">
      <c r="A23" s="11">
        <v>42641</v>
      </c>
      <c r="B23" s="12">
        <v>0.30315972222222221</v>
      </c>
      <c r="C23" t="s">
        <v>75</v>
      </c>
      <c r="D23" t="s">
        <v>145</v>
      </c>
      <c r="E23" t="s">
        <v>77</v>
      </c>
      <c r="F23" t="s">
        <v>78</v>
      </c>
      <c r="G23" t="s">
        <v>79</v>
      </c>
      <c r="H23">
        <v>8</v>
      </c>
      <c r="I23">
        <v>-0.47</v>
      </c>
      <c r="J23">
        <v>7.53</v>
      </c>
      <c r="K23" t="s">
        <v>146</v>
      </c>
      <c r="L23" t="s">
        <v>81</v>
      </c>
      <c r="M23" t="s">
        <v>147</v>
      </c>
      <c r="N23" t="s">
        <v>83</v>
      </c>
      <c r="P23" t="s">
        <v>53</v>
      </c>
    </row>
    <row r="24" spans="1:16" x14ac:dyDescent="0.2">
      <c r="A24" s="11">
        <v>42640</v>
      </c>
      <c r="B24" s="12">
        <v>0.99103009259259256</v>
      </c>
      <c r="C24" t="s">
        <v>75</v>
      </c>
      <c r="D24" t="s">
        <v>148</v>
      </c>
      <c r="E24" t="s">
        <v>77</v>
      </c>
      <c r="F24" t="s">
        <v>78</v>
      </c>
      <c r="G24" t="s">
        <v>79</v>
      </c>
      <c r="H24">
        <v>12</v>
      </c>
      <c r="I24">
        <v>-0.61</v>
      </c>
      <c r="J24">
        <v>11.39</v>
      </c>
      <c r="K24" t="s">
        <v>149</v>
      </c>
      <c r="L24" t="s">
        <v>81</v>
      </c>
      <c r="M24" t="s">
        <v>150</v>
      </c>
      <c r="N24" t="s">
        <v>105</v>
      </c>
      <c r="P24" t="s">
        <v>53</v>
      </c>
    </row>
    <row r="25" spans="1:16" x14ac:dyDescent="0.2">
      <c r="A25" s="11">
        <v>42640</v>
      </c>
      <c r="B25" s="12">
        <v>0.9029166666666667</v>
      </c>
      <c r="C25" t="s">
        <v>75</v>
      </c>
      <c r="D25" t="s">
        <v>151</v>
      </c>
      <c r="E25" t="s">
        <v>77</v>
      </c>
      <c r="F25" t="s">
        <v>78</v>
      </c>
      <c r="G25" t="s">
        <v>79</v>
      </c>
      <c r="H25">
        <v>12</v>
      </c>
      <c r="I25">
        <v>-0.61</v>
      </c>
      <c r="J25">
        <v>11.39</v>
      </c>
      <c r="K25" t="s">
        <v>152</v>
      </c>
      <c r="L25" t="s">
        <v>81</v>
      </c>
      <c r="M25" t="s">
        <v>153</v>
      </c>
      <c r="N25" t="s">
        <v>105</v>
      </c>
      <c r="P25" t="s">
        <v>36</v>
      </c>
    </row>
    <row r="26" spans="1:16" x14ac:dyDescent="0.2">
      <c r="A26" s="11">
        <v>42640</v>
      </c>
      <c r="B26" s="12">
        <v>0.85467592592592589</v>
      </c>
      <c r="C26" t="s">
        <v>75</v>
      </c>
      <c r="D26" t="s">
        <v>154</v>
      </c>
      <c r="E26" t="s">
        <v>77</v>
      </c>
      <c r="F26" t="s">
        <v>78</v>
      </c>
      <c r="G26" t="s">
        <v>79</v>
      </c>
      <c r="H26">
        <v>15</v>
      </c>
      <c r="I26">
        <v>-0.71</v>
      </c>
      <c r="J26">
        <v>14.29</v>
      </c>
      <c r="K26" t="s">
        <v>155</v>
      </c>
      <c r="L26" t="s">
        <v>81</v>
      </c>
      <c r="M26" t="s">
        <v>156</v>
      </c>
      <c r="N26" t="s">
        <v>105</v>
      </c>
      <c r="O26" t="s">
        <v>88</v>
      </c>
      <c r="P26" t="s">
        <v>42</v>
      </c>
    </row>
    <row r="27" spans="1:16" x14ac:dyDescent="0.2">
      <c r="A27" s="11">
        <v>42640</v>
      </c>
      <c r="B27" s="12">
        <v>0.76862268518518517</v>
      </c>
      <c r="C27" t="s">
        <v>75</v>
      </c>
      <c r="D27" t="s">
        <v>157</v>
      </c>
      <c r="E27" t="s">
        <v>77</v>
      </c>
      <c r="F27" t="s">
        <v>78</v>
      </c>
      <c r="G27" t="s">
        <v>79</v>
      </c>
      <c r="H27">
        <v>6</v>
      </c>
      <c r="I27">
        <v>-0.4</v>
      </c>
      <c r="J27">
        <v>5.6</v>
      </c>
      <c r="K27" t="s">
        <v>158</v>
      </c>
      <c r="L27" t="s">
        <v>81</v>
      </c>
      <c r="M27" t="s">
        <v>159</v>
      </c>
      <c r="N27" t="s">
        <v>83</v>
      </c>
      <c r="P27" t="s">
        <v>36</v>
      </c>
    </row>
    <row r="28" spans="1:16" x14ac:dyDescent="0.2">
      <c r="A28" s="11">
        <v>42640</v>
      </c>
      <c r="B28" s="12">
        <v>0.65159722222222227</v>
      </c>
      <c r="C28" t="s">
        <v>75</v>
      </c>
      <c r="D28" t="s">
        <v>51</v>
      </c>
      <c r="E28" t="s">
        <v>77</v>
      </c>
      <c r="F28" t="s">
        <v>78</v>
      </c>
      <c r="G28" t="s">
        <v>79</v>
      </c>
      <c r="H28">
        <v>6</v>
      </c>
      <c r="I28">
        <v>-0.4</v>
      </c>
      <c r="J28">
        <v>5.6</v>
      </c>
      <c r="K28" t="s">
        <v>160</v>
      </c>
      <c r="L28" t="s">
        <v>81</v>
      </c>
      <c r="M28" t="s">
        <v>161</v>
      </c>
      <c r="N28" t="s">
        <v>83</v>
      </c>
      <c r="P28" t="s">
        <v>36</v>
      </c>
    </row>
    <row r="29" spans="1:16" x14ac:dyDescent="0.2">
      <c r="A29" s="11">
        <v>42639</v>
      </c>
      <c r="B29" s="12">
        <v>0.94991898148148157</v>
      </c>
      <c r="C29" t="s">
        <v>75</v>
      </c>
      <c r="D29" t="s">
        <v>92</v>
      </c>
      <c r="E29" t="s">
        <v>77</v>
      </c>
      <c r="F29" t="s">
        <v>78</v>
      </c>
      <c r="G29" t="s">
        <v>79</v>
      </c>
      <c r="H29">
        <v>6</v>
      </c>
      <c r="I29">
        <v>-0.4</v>
      </c>
      <c r="J29">
        <v>5.6</v>
      </c>
      <c r="K29" t="s">
        <v>93</v>
      </c>
      <c r="L29" t="s">
        <v>81</v>
      </c>
      <c r="M29" t="s">
        <v>162</v>
      </c>
      <c r="N29" t="s">
        <v>83</v>
      </c>
      <c r="P29" t="s">
        <v>36</v>
      </c>
    </row>
    <row r="30" spans="1:16" x14ac:dyDescent="0.2">
      <c r="A30" s="11">
        <v>42639</v>
      </c>
      <c r="B30" s="12">
        <v>0.84576388888888887</v>
      </c>
      <c r="C30" t="s">
        <v>75</v>
      </c>
      <c r="D30" t="s">
        <v>163</v>
      </c>
      <c r="E30" t="s">
        <v>77</v>
      </c>
      <c r="F30" t="s">
        <v>78</v>
      </c>
      <c r="G30" t="s">
        <v>79</v>
      </c>
      <c r="H30">
        <v>8</v>
      </c>
      <c r="I30">
        <v>-0.47</v>
      </c>
      <c r="J30">
        <v>7.53</v>
      </c>
      <c r="K30" t="s">
        <v>164</v>
      </c>
      <c r="L30" t="s">
        <v>81</v>
      </c>
      <c r="M30" t="s">
        <v>165</v>
      </c>
      <c r="N30" t="s">
        <v>83</v>
      </c>
      <c r="P30" t="s">
        <v>37</v>
      </c>
    </row>
    <row r="31" spans="1:16" x14ac:dyDescent="0.2">
      <c r="A31" s="11">
        <v>42639</v>
      </c>
      <c r="B31" s="12">
        <v>0.83986111111111106</v>
      </c>
      <c r="C31" t="s">
        <v>75</v>
      </c>
      <c r="D31" t="s">
        <v>166</v>
      </c>
      <c r="E31" t="s">
        <v>77</v>
      </c>
      <c r="F31" t="s">
        <v>78</v>
      </c>
      <c r="G31" t="s">
        <v>79</v>
      </c>
      <c r="H31">
        <v>6</v>
      </c>
      <c r="I31">
        <v>-0.4</v>
      </c>
      <c r="J31">
        <v>5.6</v>
      </c>
      <c r="K31" t="s">
        <v>167</v>
      </c>
      <c r="L31" t="s">
        <v>81</v>
      </c>
      <c r="M31" t="s">
        <v>168</v>
      </c>
      <c r="N31" t="s">
        <v>83</v>
      </c>
      <c r="P31" t="s">
        <v>36</v>
      </c>
    </row>
    <row r="32" spans="1:16" x14ac:dyDescent="0.2">
      <c r="A32" s="11">
        <v>42639</v>
      </c>
      <c r="B32" s="12">
        <v>0.75343749999999998</v>
      </c>
      <c r="C32" t="s">
        <v>75</v>
      </c>
      <c r="D32" t="s">
        <v>169</v>
      </c>
      <c r="E32" t="s">
        <v>77</v>
      </c>
      <c r="F32" t="s">
        <v>78</v>
      </c>
      <c r="G32" t="s">
        <v>79</v>
      </c>
      <c r="H32">
        <v>4</v>
      </c>
      <c r="I32">
        <v>-0.34</v>
      </c>
      <c r="J32">
        <v>3.66</v>
      </c>
      <c r="K32" t="s">
        <v>170</v>
      </c>
      <c r="L32" t="s">
        <v>81</v>
      </c>
      <c r="M32" t="s">
        <v>171</v>
      </c>
      <c r="N32" t="s">
        <v>83</v>
      </c>
      <c r="P32" t="s">
        <v>37</v>
      </c>
    </row>
    <row r="33" spans="1:16" x14ac:dyDescent="0.2">
      <c r="A33" s="11">
        <v>42639</v>
      </c>
      <c r="B33" s="12">
        <v>0.73834490740740744</v>
      </c>
      <c r="C33" t="s">
        <v>75</v>
      </c>
      <c r="D33" t="s">
        <v>172</v>
      </c>
      <c r="E33" t="s">
        <v>77</v>
      </c>
      <c r="F33" t="s">
        <v>78</v>
      </c>
      <c r="G33" t="s">
        <v>79</v>
      </c>
      <c r="H33">
        <v>4</v>
      </c>
      <c r="I33">
        <v>-0.34</v>
      </c>
      <c r="J33">
        <v>3.66</v>
      </c>
      <c r="K33" t="s">
        <v>173</v>
      </c>
      <c r="L33" t="s">
        <v>81</v>
      </c>
      <c r="M33" t="s">
        <v>174</v>
      </c>
      <c r="N33" t="s">
        <v>105</v>
      </c>
      <c r="P33" t="s">
        <v>37</v>
      </c>
    </row>
    <row r="34" spans="1:16" x14ac:dyDescent="0.2">
      <c r="A34" s="11">
        <v>42639</v>
      </c>
      <c r="B34" s="12">
        <v>0.71597222222222223</v>
      </c>
      <c r="C34" t="s">
        <v>75</v>
      </c>
      <c r="D34" t="s">
        <v>175</v>
      </c>
      <c r="E34" t="s">
        <v>77</v>
      </c>
      <c r="F34" t="s">
        <v>78</v>
      </c>
      <c r="G34" t="s">
        <v>79</v>
      </c>
      <c r="H34">
        <v>8</v>
      </c>
      <c r="I34">
        <v>-0.47</v>
      </c>
      <c r="J34">
        <v>7.53</v>
      </c>
      <c r="K34" t="s">
        <v>176</v>
      </c>
      <c r="L34" t="s">
        <v>81</v>
      </c>
      <c r="M34" t="s">
        <v>177</v>
      </c>
      <c r="N34" t="s">
        <v>83</v>
      </c>
      <c r="P34" t="s">
        <v>37</v>
      </c>
    </row>
    <row r="35" spans="1:16" x14ac:dyDescent="0.2">
      <c r="A35" s="11">
        <v>42639</v>
      </c>
      <c r="B35" s="12">
        <v>0.57775462962962965</v>
      </c>
      <c r="C35" t="s">
        <v>75</v>
      </c>
      <c r="D35" t="s">
        <v>178</v>
      </c>
      <c r="E35" t="s">
        <v>77</v>
      </c>
      <c r="F35" t="s">
        <v>78</v>
      </c>
      <c r="G35" t="s">
        <v>79</v>
      </c>
      <c r="H35">
        <v>8</v>
      </c>
      <c r="I35">
        <v>-0.47</v>
      </c>
      <c r="J35">
        <v>7.53</v>
      </c>
      <c r="K35" t="s">
        <v>179</v>
      </c>
      <c r="L35" t="s">
        <v>81</v>
      </c>
      <c r="M35" t="s">
        <v>180</v>
      </c>
      <c r="N35" t="s">
        <v>83</v>
      </c>
      <c r="P35" t="s">
        <v>37</v>
      </c>
    </row>
    <row r="36" spans="1:16" x14ac:dyDescent="0.2">
      <c r="A36" s="11">
        <v>42638</v>
      </c>
      <c r="B36" s="12">
        <v>0.7662268518518518</v>
      </c>
      <c r="C36" t="s">
        <v>75</v>
      </c>
      <c r="D36" t="s">
        <v>181</v>
      </c>
      <c r="E36" t="s">
        <v>77</v>
      </c>
      <c r="F36" t="s">
        <v>78</v>
      </c>
      <c r="G36" t="s">
        <v>79</v>
      </c>
      <c r="H36">
        <v>6</v>
      </c>
      <c r="I36">
        <v>-0.4</v>
      </c>
      <c r="J36">
        <v>5.6</v>
      </c>
      <c r="K36" t="s">
        <v>182</v>
      </c>
      <c r="L36" t="s">
        <v>81</v>
      </c>
      <c r="M36" t="s">
        <v>183</v>
      </c>
      <c r="N36" t="s">
        <v>83</v>
      </c>
      <c r="P36" t="s">
        <v>36</v>
      </c>
    </row>
    <row r="37" spans="1:16" x14ac:dyDescent="0.2">
      <c r="A37" s="11">
        <v>42638</v>
      </c>
      <c r="B37" s="12">
        <v>0.74104166666666671</v>
      </c>
      <c r="C37" t="s">
        <v>75</v>
      </c>
      <c r="D37" t="s">
        <v>184</v>
      </c>
      <c r="E37" t="s">
        <v>77</v>
      </c>
      <c r="F37" t="s">
        <v>78</v>
      </c>
      <c r="G37" t="s">
        <v>79</v>
      </c>
      <c r="H37">
        <v>6</v>
      </c>
      <c r="I37">
        <v>-0.4</v>
      </c>
      <c r="J37">
        <v>5.6</v>
      </c>
      <c r="K37" t="s">
        <v>185</v>
      </c>
      <c r="L37" t="s">
        <v>81</v>
      </c>
      <c r="M37" t="s">
        <v>186</v>
      </c>
      <c r="N37" t="s">
        <v>83</v>
      </c>
      <c r="P37" t="s">
        <v>36</v>
      </c>
    </row>
    <row r="38" spans="1:16" x14ac:dyDescent="0.2">
      <c r="A38" s="11">
        <v>42637</v>
      </c>
      <c r="B38" s="12">
        <v>0.76322916666666663</v>
      </c>
      <c r="C38" t="s">
        <v>75</v>
      </c>
      <c r="D38" t="s">
        <v>126</v>
      </c>
      <c r="E38" t="s">
        <v>77</v>
      </c>
      <c r="F38" t="s">
        <v>78</v>
      </c>
      <c r="G38" t="s">
        <v>79</v>
      </c>
      <c r="H38">
        <v>4</v>
      </c>
      <c r="I38">
        <v>-0.34</v>
      </c>
      <c r="J38">
        <v>3.66</v>
      </c>
      <c r="K38" t="s">
        <v>127</v>
      </c>
      <c r="L38" t="s">
        <v>81</v>
      </c>
      <c r="M38" t="s">
        <v>187</v>
      </c>
      <c r="N38" t="s">
        <v>83</v>
      </c>
      <c r="P38" t="s">
        <v>37</v>
      </c>
    </row>
    <row r="39" spans="1:16" x14ac:dyDescent="0.2">
      <c r="A39" s="11">
        <v>42637</v>
      </c>
      <c r="B39" s="12">
        <v>0.6680787037037037</v>
      </c>
      <c r="C39" t="s">
        <v>75</v>
      </c>
      <c r="D39" t="s">
        <v>188</v>
      </c>
      <c r="E39" t="s">
        <v>77</v>
      </c>
      <c r="F39" t="s">
        <v>78</v>
      </c>
      <c r="G39" t="s">
        <v>79</v>
      </c>
      <c r="H39">
        <v>10</v>
      </c>
      <c r="I39">
        <v>-0.54</v>
      </c>
      <c r="J39">
        <v>9.4600000000000009</v>
      </c>
      <c r="K39" t="s">
        <v>189</v>
      </c>
      <c r="L39" t="s">
        <v>81</v>
      </c>
      <c r="M39" t="s">
        <v>190</v>
      </c>
      <c r="N39" t="s">
        <v>87</v>
      </c>
      <c r="O39" t="s">
        <v>88</v>
      </c>
      <c r="P39" t="s">
        <v>40</v>
      </c>
    </row>
    <row r="40" spans="1:16" x14ac:dyDescent="0.2">
      <c r="A40" s="11">
        <v>42636</v>
      </c>
      <c r="B40" s="12">
        <v>0.98188657407407398</v>
      </c>
      <c r="C40" t="s">
        <v>75</v>
      </c>
      <c r="D40" t="s">
        <v>191</v>
      </c>
      <c r="E40" t="s">
        <v>77</v>
      </c>
      <c r="F40" t="s">
        <v>78</v>
      </c>
      <c r="G40" t="s">
        <v>79</v>
      </c>
      <c r="H40">
        <v>5</v>
      </c>
      <c r="I40">
        <v>-0.37</v>
      </c>
      <c r="J40">
        <v>4.63</v>
      </c>
      <c r="K40" t="s">
        <v>192</v>
      </c>
      <c r="L40" t="s">
        <v>81</v>
      </c>
      <c r="M40" t="s">
        <v>193</v>
      </c>
      <c r="N40" t="s">
        <v>87</v>
      </c>
      <c r="O40" t="s">
        <v>88</v>
      </c>
      <c r="P40" t="s">
        <v>42</v>
      </c>
    </row>
    <row r="41" spans="1:16" x14ac:dyDescent="0.2">
      <c r="A41" s="11">
        <v>42636</v>
      </c>
      <c r="B41" s="12">
        <v>0.6014004629629629</v>
      </c>
      <c r="C41" t="s">
        <v>75</v>
      </c>
      <c r="D41" t="s">
        <v>194</v>
      </c>
      <c r="E41" t="s">
        <v>77</v>
      </c>
      <c r="F41" t="s">
        <v>78</v>
      </c>
      <c r="G41" t="s">
        <v>79</v>
      </c>
      <c r="H41">
        <v>10</v>
      </c>
      <c r="I41">
        <v>-0.54</v>
      </c>
      <c r="J41">
        <v>9.4600000000000009</v>
      </c>
      <c r="K41" t="s">
        <v>195</v>
      </c>
      <c r="L41" t="s">
        <v>81</v>
      </c>
      <c r="M41" t="s">
        <v>196</v>
      </c>
      <c r="N41" t="s">
        <v>83</v>
      </c>
      <c r="O41" t="s">
        <v>88</v>
      </c>
      <c r="P41" t="s">
        <v>40</v>
      </c>
    </row>
    <row r="42" spans="1:16" x14ac:dyDescent="0.2">
      <c r="A42" s="11">
        <v>42635</v>
      </c>
      <c r="B42" s="12">
        <v>0.80245370370370372</v>
      </c>
      <c r="C42" t="s">
        <v>75</v>
      </c>
      <c r="D42" t="s">
        <v>95</v>
      </c>
      <c r="E42" t="s">
        <v>77</v>
      </c>
      <c r="F42" t="s">
        <v>78</v>
      </c>
      <c r="G42" t="s">
        <v>79</v>
      </c>
      <c r="H42">
        <v>6</v>
      </c>
      <c r="I42">
        <v>-0.4</v>
      </c>
      <c r="J42">
        <v>5.6</v>
      </c>
      <c r="K42" t="s">
        <v>96</v>
      </c>
      <c r="L42" t="s">
        <v>81</v>
      </c>
      <c r="M42" t="s">
        <v>197</v>
      </c>
      <c r="N42" t="s">
        <v>83</v>
      </c>
      <c r="P42" t="s">
        <v>36</v>
      </c>
    </row>
    <row r="43" spans="1:16" x14ac:dyDescent="0.2">
      <c r="A43" s="11">
        <v>42634</v>
      </c>
      <c r="B43" s="12">
        <v>0.97891203703703711</v>
      </c>
      <c r="C43" t="s">
        <v>75</v>
      </c>
      <c r="D43" t="s">
        <v>198</v>
      </c>
      <c r="E43" t="s">
        <v>77</v>
      </c>
      <c r="F43" t="s">
        <v>78</v>
      </c>
      <c r="G43" t="s">
        <v>79</v>
      </c>
      <c r="H43">
        <v>12</v>
      </c>
      <c r="I43">
        <v>-0.61</v>
      </c>
      <c r="J43">
        <v>11.39</v>
      </c>
      <c r="K43" t="s">
        <v>199</v>
      </c>
      <c r="L43" t="s">
        <v>81</v>
      </c>
      <c r="M43" t="s">
        <v>200</v>
      </c>
      <c r="N43" t="s">
        <v>83</v>
      </c>
      <c r="P43" t="s">
        <v>36</v>
      </c>
    </row>
    <row r="44" spans="1:16" x14ac:dyDescent="0.2">
      <c r="A44" s="11">
        <v>42634</v>
      </c>
      <c r="B44" s="12">
        <v>0.95081018518518512</v>
      </c>
      <c r="C44" t="s">
        <v>75</v>
      </c>
      <c r="D44" t="s">
        <v>110</v>
      </c>
      <c r="E44" t="s">
        <v>77</v>
      </c>
      <c r="F44" t="s">
        <v>78</v>
      </c>
      <c r="G44" t="s">
        <v>79</v>
      </c>
      <c r="H44">
        <v>6</v>
      </c>
      <c r="I44">
        <v>-0.4</v>
      </c>
      <c r="J44">
        <v>5.6</v>
      </c>
      <c r="K44" t="s">
        <v>111</v>
      </c>
      <c r="L44" t="s">
        <v>81</v>
      </c>
      <c r="M44" t="s">
        <v>201</v>
      </c>
      <c r="N44" t="s">
        <v>83</v>
      </c>
      <c r="P44" t="s">
        <v>36</v>
      </c>
    </row>
    <row r="45" spans="1:16" x14ac:dyDescent="0.2">
      <c r="A45" s="11">
        <v>42634</v>
      </c>
      <c r="B45" s="12">
        <v>2.1874999999999998E-3</v>
      </c>
      <c r="C45" t="s">
        <v>75</v>
      </c>
      <c r="D45" t="s">
        <v>202</v>
      </c>
      <c r="E45" t="s">
        <v>77</v>
      </c>
      <c r="F45" t="s">
        <v>78</v>
      </c>
      <c r="G45" t="s">
        <v>79</v>
      </c>
      <c r="H45">
        <v>15</v>
      </c>
      <c r="I45">
        <v>-0.71</v>
      </c>
      <c r="J45">
        <v>14.29</v>
      </c>
      <c r="K45" t="s">
        <v>203</v>
      </c>
      <c r="L45" t="s">
        <v>81</v>
      </c>
      <c r="M45" t="s">
        <v>204</v>
      </c>
      <c r="N45" t="s">
        <v>83</v>
      </c>
      <c r="O45" t="s">
        <v>88</v>
      </c>
      <c r="P45" t="s">
        <v>40</v>
      </c>
    </row>
    <row r="46" spans="1:16" x14ac:dyDescent="0.2">
      <c r="A46" s="11">
        <v>42633</v>
      </c>
      <c r="B46" s="12">
        <v>0.95618055555555559</v>
      </c>
      <c r="C46" t="s">
        <v>75</v>
      </c>
      <c r="D46" t="s">
        <v>148</v>
      </c>
      <c r="E46" t="s">
        <v>77</v>
      </c>
      <c r="F46" t="s">
        <v>78</v>
      </c>
      <c r="G46" t="s">
        <v>79</v>
      </c>
      <c r="H46">
        <v>15</v>
      </c>
      <c r="I46">
        <v>-0.71</v>
      </c>
      <c r="J46">
        <v>14.29</v>
      </c>
      <c r="K46" t="s">
        <v>149</v>
      </c>
      <c r="L46" t="s">
        <v>81</v>
      </c>
      <c r="M46" t="s">
        <v>205</v>
      </c>
      <c r="N46" t="s">
        <v>105</v>
      </c>
      <c r="O46" t="s">
        <v>88</v>
      </c>
      <c r="P46" t="s">
        <v>42</v>
      </c>
    </row>
    <row r="47" spans="1:16" x14ac:dyDescent="0.2">
      <c r="A47" s="11">
        <v>42633</v>
      </c>
      <c r="B47" s="12">
        <v>0.94799768518518512</v>
      </c>
      <c r="C47" t="s">
        <v>75</v>
      </c>
      <c r="D47" t="s">
        <v>148</v>
      </c>
      <c r="E47" t="s">
        <v>77</v>
      </c>
      <c r="F47" t="s">
        <v>78</v>
      </c>
      <c r="G47" t="s">
        <v>79</v>
      </c>
      <c r="H47">
        <v>5</v>
      </c>
      <c r="I47">
        <v>-0.37</v>
      </c>
      <c r="J47">
        <v>4.63</v>
      </c>
      <c r="K47" t="s">
        <v>149</v>
      </c>
      <c r="L47" t="s">
        <v>81</v>
      </c>
      <c r="M47" t="s">
        <v>206</v>
      </c>
      <c r="N47" t="s">
        <v>105</v>
      </c>
      <c r="O47" t="s">
        <v>88</v>
      </c>
      <c r="P47" t="s">
        <v>35</v>
      </c>
    </row>
    <row r="48" spans="1:16" x14ac:dyDescent="0.2">
      <c r="A48" s="11">
        <v>42633</v>
      </c>
      <c r="B48" s="12">
        <v>0.92975694444444434</v>
      </c>
      <c r="C48" t="s">
        <v>75</v>
      </c>
      <c r="D48" t="s">
        <v>207</v>
      </c>
      <c r="E48" t="s">
        <v>77</v>
      </c>
      <c r="F48" t="s">
        <v>78</v>
      </c>
      <c r="G48" t="s">
        <v>79</v>
      </c>
      <c r="H48">
        <v>15</v>
      </c>
      <c r="I48">
        <v>-0.71</v>
      </c>
      <c r="J48">
        <v>14.29</v>
      </c>
      <c r="K48" t="s">
        <v>208</v>
      </c>
      <c r="L48" t="s">
        <v>81</v>
      </c>
      <c r="M48" t="s">
        <v>209</v>
      </c>
      <c r="N48" t="s">
        <v>83</v>
      </c>
      <c r="P48" t="s">
        <v>54</v>
      </c>
    </row>
    <row r="49" spans="1:16" x14ac:dyDescent="0.2">
      <c r="A49" s="11">
        <v>42633</v>
      </c>
      <c r="B49" s="12">
        <v>0.87762731481481471</v>
      </c>
      <c r="C49" t="s">
        <v>75</v>
      </c>
      <c r="D49" t="s">
        <v>151</v>
      </c>
      <c r="E49" t="s">
        <v>77</v>
      </c>
      <c r="F49" t="s">
        <v>78</v>
      </c>
      <c r="G49" t="s">
        <v>79</v>
      </c>
      <c r="H49">
        <v>6</v>
      </c>
      <c r="I49">
        <v>-0.4</v>
      </c>
      <c r="J49">
        <v>5.6</v>
      </c>
      <c r="K49" t="s">
        <v>152</v>
      </c>
      <c r="L49" t="s">
        <v>81</v>
      </c>
      <c r="M49" t="s">
        <v>210</v>
      </c>
      <c r="N49" t="s">
        <v>105</v>
      </c>
      <c r="P49" t="s">
        <v>36</v>
      </c>
    </row>
    <row r="50" spans="1:16" x14ac:dyDescent="0.2">
      <c r="A50" s="11">
        <v>42633</v>
      </c>
      <c r="B50" s="12">
        <v>0.48296296296296298</v>
      </c>
      <c r="C50" t="s">
        <v>75</v>
      </c>
      <c r="D50" t="s">
        <v>211</v>
      </c>
      <c r="E50" t="s">
        <v>77</v>
      </c>
      <c r="F50" t="s">
        <v>78</v>
      </c>
      <c r="G50" t="s">
        <v>79</v>
      </c>
      <c r="H50">
        <v>10</v>
      </c>
      <c r="I50">
        <v>-0.54</v>
      </c>
      <c r="J50">
        <v>9.4600000000000009</v>
      </c>
      <c r="K50" t="s">
        <v>212</v>
      </c>
      <c r="L50" t="s">
        <v>81</v>
      </c>
      <c r="M50" t="s">
        <v>213</v>
      </c>
      <c r="N50" t="s">
        <v>83</v>
      </c>
      <c r="O50" t="s">
        <v>88</v>
      </c>
      <c r="P50" t="s">
        <v>40</v>
      </c>
    </row>
    <row r="51" spans="1:16" x14ac:dyDescent="0.2">
      <c r="A51" s="11">
        <v>42633</v>
      </c>
      <c r="B51" s="12">
        <v>0.3810763888888889</v>
      </c>
      <c r="C51" t="s">
        <v>75</v>
      </c>
      <c r="D51" t="s">
        <v>214</v>
      </c>
      <c r="E51" t="s">
        <v>77</v>
      </c>
      <c r="F51" t="s">
        <v>78</v>
      </c>
      <c r="G51" t="s">
        <v>79</v>
      </c>
      <c r="H51">
        <v>10</v>
      </c>
      <c r="I51">
        <v>-0.54</v>
      </c>
      <c r="J51">
        <v>9.4600000000000009</v>
      </c>
      <c r="K51" t="s">
        <v>215</v>
      </c>
      <c r="L51" t="s">
        <v>81</v>
      </c>
      <c r="M51" t="s">
        <v>216</v>
      </c>
      <c r="N51" t="s">
        <v>83</v>
      </c>
      <c r="O51" t="s">
        <v>88</v>
      </c>
      <c r="P51" t="s">
        <v>42</v>
      </c>
    </row>
    <row r="52" spans="1:16" x14ac:dyDescent="0.2">
      <c r="A52" s="11">
        <v>42633</v>
      </c>
      <c r="B52" s="12">
        <v>0.31214120370370374</v>
      </c>
      <c r="C52" t="s">
        <v>75</v>
      </c>
      <c r="D52" t="s">
        <v>217</v>
      </c>
      <c r="E52" t="s">
        <v>77</v>
      </c>
      <c r="F52" t="s">
        <v>78</v>
      </c>
      <c r="G52" t="s">
        <v>79</v>
      </c>
      <c r="H52">
        <v>15</v>
      </c>
      <c r="I52">
        <v>-0.71</v>
      </c>
      <c r="J52">
        <v>14.29</v>
      </c>
      <c r="K52" t="s">
        <v>218</v>
      </c>
      <c r="L52" t="s">
        <v>81</v>
      </c>
      <c r="M52" t="s">
        <v>219</v>
      </c>
      <c r="N52" t="s">
        <v>83</v>
      </c>
      <c r="P52" t="s">
        <v>54</v>
      </c>
    </row>
    <row r="53" spans="1:16" x14ac:dyDescent="0.2">
      <c r="A53" s="11">
        <v>42632</v>
      </c>
      <c r="B53" s="12">
        <v>0.87027777777777782</v>
      </c>
      <c r="C53" t="s">
        <v>75</v>
      </c>
      <c r="D53" t="s">
        <v>220</v>
      </c>
      <c r="E53" t="s">
        <v>77</v>
      </c>
      <c r="F53" t="s">
        <v>78</v>
      </c>
      <c r="G53" t="s">
        <v>79</v>
      </c>
      <c r="H53">
        <v>30</v>
      </c>
      <c r="I53">
        <v>-1.22</v>
      </c>
      <c r="J53">
        <v>28.78</v>
      </c>
      <c r="K53" t="s">
        <v>221</v>
      </c>
      <c r="L53" t="s">
        <v>81</v>
      </c>
      <c r="M53" t="s">
        <v>222</v>
      </c>
      <c r="N53" t="s">
        <v>87</v>
      </c>
      <c r="P53" t="s">
        <v>54</v>
      </c>
    </row>
    <row r="54" spans="1:16" x14ac:dyDescent="0.2">
      <c r="A54" s="11">
        <v>42632</v>
      </c>
      <c r="B54" s="12">
        <v>0.84763888888888894</v>
      </c>
      <c r="C54" t="s">
        <v>75</v>
      </c>
      <c r="D54" t="s">
        <v>169</v>
      </c>
      <c r="E54" t="s">
        <v>77</v>
      </c>
      <c r="F54" t="s">
        <v>78</v>
      </c>
      <c r="G54" t="s">
        <v>79</v>
      </c>
      <c r="H54">
        <v>12</v>
      </c>
      <c r="I54">
        <v>-0.61</v>
      </c>
      <c r="J54">
        <v>11.39</v>
      </c>
      <c r="K54" t="s">
        <v>170</v>
      </c>
      <c r="L54" t="s">
        <v>81</v>
      </c>
      <c r="M54" t="s">
        <v>223</v>
      </c>
      <c r="N54" t="s">
        <v>83</v>
      </c>
      <c r="P54" t="s">
        <v>37</v>
      </c>
    </row>
    <row r="55" spans="1:16" x14ac:dyDescent="0.2">
      <c r="A55" s="11">
        <v>42632</v>
      </c>
      <c r="B55" s="12">
        <v>0.80533564814814806</v>
      </c>
      <c r="C55" t="s">
        <v>75</v>
      </c>
      <c r="D55" t="s">
        <v>224</v>
      </c>
      <c r="E55" t="s">
        <v>77</v>
      </c>
      <c r="F55" t="s">
        <v>78</v>
      </c>
      <c r="G55" t="s">
        <v>79</v>
      </c>
      <c r="H55">
        <v>8</v>
      </c>
      <c r="I55">
        <v>-0.47</v>
      </c>
      <c r="J55">
        <v>7.53</v>
      </c>
      <c r="K55" t="s">
        <v>225</v>
      </c>
      <c r="L55" t="s">
        <v>81</v>
      </c>
      <c r="M55" t="s">
        <v>226</v>
      </c>
      <c r="N55" t="s">
        <v>83</v>
      </c>
      <c r="P55" t="s">
        <v>37</v>
      </c>
    </row>
    <row r="56" spans="1:16" x14ac:dyDescent="0.2">
      <c r="A56" s="11">
        <v>42632</v>
      </c>
      <c r="B56" s="12">
        <v>0.80200231481481488</v>
      </c>
      <c r="C56" t="s">
        <v>75</v>
      </c>
      <c r="D56" t="s">
        <v>224</v>
      </c>
      <c r="E56" t="s">
        <v>77</v>
      </c>
      <c r="F56" t="s">
        <v>78</v>
      </c>
      <c r="G56" t="s">
        <v>79</v>
      </c>
      <c r="H56">
        <v>15</v>
      </c>
      <c r="I56">
        <v>-0.71</v>
      </c>
      <c r="J56">
        <v>14.29</v>
      </c>
      <c r="K56" t="s">
        <v>225</v>
      </c>
      <c r="L56" t="s">
        <v>81</v>
      </c>
      <c r="M56" t="s">
        <v>227</v>
      </c>
      <c r="N56" t="s">
        <v>83</v>
      </c>
      <c r="O56" t="s">
        <v>88</v>
      </c>
      <c r="P56" t="s">
        <v>42</v>
      </c>
    </row>
    <row r="57" spans="1:16" x14ac:dyDescent="0.2">
      <c r="A57" s="11">
        <v>42632</v>
      </c>
      <c r="B57" s="12">
        <v>0.7961921296296296</v>
      </c>
      <c r="C57" t="s">
        <v>75</v>
      </c>
      <c r="D57" t="s">
        <v>228</v>
      </c>
      <c r="E57" t="s">
        <v>77</v>
      </c>
      <c r="F57" t="s">
        <v>78</v>
      </c>
      <c r="G57" t="s">
        <v>79</v>
      </c>
      <c r="H57">
        <v>8</v>
      </c>
      <c r="I57">
        <v>-0.47</v>
      </c>
      <c r="J57">
        <v>7.53</v>
      </c>
      <c r="K57" t="s">
        <v>229</v>
      </c>
      <c r="L57" t="s">
        <v>81</v>
      </c>
      <c r="M57" t="s">
        <v>230</v>
      </c>
      <c r="N57" t="s">
        <v>83</v>
      </c>
      <c r="P57" t="s">
        <v>37</v>
      </c>
    </row>
    <row r="58" spans="1:16" x14ac:dyDescent="0.2">
      <c r="A58" s="11">
        <v>42632</v>
      </c>
      <c r="B58" s="12">
        <v>0.79145833333333337</v>
      </c>
      <c r="C58" t="s">
        <v>75</v>
      </c>
      <c r="D58" t="s">
        <v>231</v>
      </c>
      <c r="E58" t="s">
        <v>77</v>
      </c>
      <c r="F58" t="s">
        <v>78</v>
      </c>
      <c r="G58" t="s">
        <v>79</v>
      </c>
      <c r="H58">
        <v>4</v>
      </c>
      <c r="I58">
        <v>-0.34</v>
      </c>
      <c r="J58">
        <v>3.66</v>
      </c>
      <c r="K58" t="s">
        <v>232</v>
      </c>
      <c r="L58" t="s">
        <v>81</v>
      </c>
      <c r="M58" t="s">
        <v>233</v>
      </c>
      <c r="N58" t="s">
        <v>87</v>
      </c>
      <c r="P58" t="s">
        <v>37</v>
      </c>
    </row>
    <row r="59" spans="1:16" x14ac:dyDescent="0.2">
      <c r="A59" s="11">
        <v>42632</v>
      </c>
      <c r="B59" s="12">
        <v>0.77468750000000008</v>
      </c>
      <c r="C59" t="s">
        <v>75</v>
      </c>
      <c r="D59" t="s">
        <v>234</v>
      </c>
      <c r="E59" t="s">
        <v>77</v>
      </c>
      <c r="F59" t="s">
        <v>78</v>
      </c>
      <c r="G59" t="s">
        <v>79</v>
      </c>
      <c r="H59">
        <v>6</v>
      </c>
      <c r="I59">
        <v>-0.4</v>
      </c>
      <c r="J59">
        <v>5.6</v>
      </c>
      <c r="K59" t="s">
        <v>235</v>
      </c>
      <c r="L59" t="s">
        <v>81</v>
      </c>
      <c r="M59" t="s">
        <v>236</v>
      </c>
      <c r="N59" t="s">
        <v>83</v>
      </c>
      <c r="P59" t="s">
        <v>36</v>
      </c>
    </row>
    <row r="60" spans="1:16" x14ac:dyDescent="0.2">
      <c r="A60" s="11">
        <v>42632</v>
      </c>
      <c r="B60" s="12">
        <v>0.6386574074074074</v>
      </c>
      <c r="C60" t="s">
        <v>75</v>
      </c>
      <c r="D60" t="s">
        <v>237</v>
      </c>
      <c r="E60" t="s">
        <v>77</v>
      </c>
      <c r="F60" t="s">
        <v>78</v>
      </c>
      <c r="G60" t="s">
        <v>79</v>
      </c>
      <c r="H60">
        <v>15</v>
      </c>
      <c r="I60">
        <v>-0.71</v>
      </c>
      <c r="J60">
        <v>14.29</v>
      </c>
      <c r="K60" t="s">
        <v>238</v>
      </c>
      <c r="L60" t="s">
        <v>81</v>
      </c>
      <c r="M60" t="s">
        <v>239</v>
      </c>
      <c r="N60" t="s">
        <v>83</v>
      </c>
      <c r="O60" t="s">
        <v>88</v>
      </c>
      <c r="P60" t="s">
        <v>40</v>
      </c>
    </row>
    <row r="61" spans="1:16" x14ac:dyDescent="0.2">
      <c r="A61" s="11">
        <v>42632</v>
      </c>
      <c r="B61" s="12">
        <v>0.63202546296296302</v>
      </c>
      <c r="C61" t="s">
        <v>75</v>
      </c>
      <c r="D61" t="s">
        <v>240</v>
      </c>
      <c r="E61" t="s">
        <v>77</v>
      </c>
      <c r="F61" t="s">
        <v>78</v>
      </c>
      <c r="G61" t="s">
        <v>79</v>
      </c>
      <c r="H61">
        <v>4</v>
      </c>
      <c r="I61">
        <v>-0.34</v>
      </c>
      <c r="J61">
        <v>3.66</v>
      </c>
      <c r="K61" t="s">
        <v>241</v>
      </c>
      <c r="L61" t="s">
        <v>81</v>
      </c>
      <c r="M61" t="s">
        <v>242</v>
      </c>
      <c r="N61" t="s">
        <v>83</v>
      </c>
      <c r="P61" t="s">
        <v>37</v>
      </c>
    </row>
    <row r="62" spans="1:16" x14ac:dyDescent="0.2">
      <c r="A62" s="11">
        <v>42632</v>
      </c>
      <c r="B62" s="12">
        <v>0.50651620370370376</v>
      </c>
      <c r="C62" t="s">
        <v>75</v>
      </c>
      <c r="D62" t="s">
        <v>198</v>
      </c>
      <c r="E62" t="s">
        <v>77</v>
      </c>
      <c r="F62" t="s">
        <v>78</v>
      </c>
      <c r="G62" t="s">
        <v>79</v>
      </c>
      <c r="H62">
        <v>6</v>
      </c>
      <c r="I62">
        <v>-0.4</v>
      </c>
      <c r="J62">
        <v>5.6</v>
      </c>
      <c r="K62" t="s">
        <v>199</v>
      </c>
      <c r="L62" t="s">
        <v>81</v>
      </c>
      <c r="M62" t="s">
        <v>243</v>
      </c>
      <c r="N62" t="s">
        <v>83</v>
      </c>
      <c r="P62" t="s">
        <v>36</v>
      </c>
    </row>
    <row r="63" spans="1:16" x14ac:dyDescent="0.2">
      <c r="A63" s="11">
        <v>42631</v>
      </c>
      <c r="B63" s="12">
        <v>0.89459490740740744</v>
      </c>
      <c r="C63" t="s">
        <v>75</v>
      </c>
      <c r="D63" t="s">
        <v>181</v>
      </c>
      <c r="E63" t="s">
        <v>77</v>
      </c>
      <c r="F63" t="s">
        <v>78</v>
      </c>
      <c r="G63" t="s">
        <v>79</v>
      </c>
      <c r="H63">
        <v>6</v>
      </c>
      <c r="I63">
        <v>-0.4</v>
      </c>
      <c r="J63">
        <v>5.6</v>
      </c>
      <c r="K63" t="s">
        <v>182</v>
      </c>
      <c r="L63" t="s">
        <v>81</v>
      </c>
      <c r="M63" t="s">
        <v>244</v>
      </c>
      <c r="N63" t="s">
        <v>83</v>
      </c>
      <c r="P63" t="s">
        <v>36</v>
      </c>
    </row>
    <row r="64" spans="1:16" x14ac:dyDescent="0.2">
      <c r="A64" s="11">
        <v>42631</v>
      </c>
      <c r="B64" s="12">
        <v>0.8940393518518519</v>
      </c>
      <c r="C64" t="s">
        <v>75</v>
      </c>
      <c r="D64" t="s">
        <v>76</v>
      </c>
      <c r="E64" t="s">
        <v>77</v>
      </c>
      <c r="F64" t="s">
        <v>78</v>
      </c>
      <c r="G64" t="s">
        <v>79</v>
      </c>
      <c r="H64">
        <v>8</v>
      </c>
      <c r="I64">
        <v>-0.47</v>
      </c>
      <c r="J64">
        <v>7.53</v>
      </c>
      <c r="K64" t="s">
        <v>80</v>
      </c>
      <c r="L64" t="s">
        <v>81</v>
      </c>
      <c r="M64" t="s">
        <v>245</v>
      </c>
      <c r="N64" t="s">
        <v>83</v>
      </c>
      <c r="P64" t="s">
        <v>37</v>
      </c>
    </row>
    <row r="65" spans="1:16" x14ac:dyDescent="0.2">
      <c r="A65" s="11">
        <v>42631</v>
      </c>
      <c r="B65" s="12">
        <v>0.88328703703703704</v>
      </c>
      <c r="C65" t="s">
        <v>75</v>
      </c>
      <c r="D65" t="s">
        <v>246</v>
      </c>
      <c r="E65" t="s">
        <v>77</v>
      </c>
      <c r="F65" t="s">
        <v>78</v>
      </c>
      <c r="G65" t="s">
        <v>79</v>
      </c>
      <c r="H65">
        <v>4</v>
      </c>
      <c r="I65">
        <v>-0.34</v>
      </c>
      <c r="J65">
        <v>3.66</v>
      </c>
      <c r="K65" t="s">
        <v>247</v>
      </c>
      <c r="L65" t="s">
        <v>81</v>
      </c>
      <c r="M65" t="s">
        <v>248</v>
      </c>
      <c r="N65" t="s">
        <v>83</v>
      </c>
      <c r="P65" t="s">
        <v>37</v>
      </c>
    </row>
    <row r="66" spans="1:16" x14ac:dyDescent="0.2">
      <c r="A66" s="11">
        <v>42631</v>
      </c>
      <c r="B66" s="12">
        <v>0.85445601851851849</v>
      </c>
      <c r="C66" t="s">
        <v>75</v>
      </c>
      <c r="D66" t="s">
        <v>175</v>
      </c>
      <c r="E66" t="s">
        <v>77</v>
      </c>
      <c r="F66" t="s">
        <v>78</v>
      </c>
      <c r="G66" t="s">
        <v>79</v>
      </c>
      <c r="H66">
        <v>4</v>
      </c>
      <c r="I66">
        <v>-0.34</v>
      </c>
      <c r="J66">
        <v>3.66</v>
      </c>
      <c r="K66" t="s">
        <v>176</v>
      </c>
      <c r="L66" t="s">
        <v>81</v>
      </c>
      <c r="M66" t="s">
        <v>249</v>
      </c>
      <c r="N66" t="s">
        <v>83</v>
      </c>
      <c r="P66" t="s">
        <v>37</v>
      </c>
    </row>
    <row r="67" spans="1:16" x14ac:dyDescent="0.2">
      <c r="A67" s="11">
        <v>42631</v>
      </c>
      <c r="B67" s="12">
        <v>0.84408564814814813</v>
      </c>
      <c r="C67" t="s">
        <v>75</v>
      </c>
      <c r="D67" t="s">
        <v>250</v>
      </c>
      <c r="E67" t="s">
        <v>77</v>
      </c>
      <c r="F67" t="s">
        <v>78</v>
      </c>
      <c r="G67" t="s">
        <v>79</v>
      </c>
      <c r="H67">
        <v>30</v>
      </c>
      <c r="I67">
        <v>-1.22</v>
      </c>
      <c r="J67">
        <v>28.78</v>
      </c>
      <c r="K67" t="s">
        <v>251</v>
      </c>
      <c r="L67" t="s">
        <v>81</v>
      </c>
      <c r="M67" t="s">
        <v>252</v>
      </c>
      <c r="N67" t="s">
        <v>83</v>
      </c>
      <c r="P67" t="s">
        <v>54</v>
      </c>
    </row>
    <row r="68" spans="1:16" x14ac:dyDescent="0.2">
      <c r="A68" s="11">
        <v>42631</v>
      </c>
      <c r="B68" s="12">
        <v>0.76322916666666663</v>
      </c>
      <c r="C68" t="s">
        <v>75</v>
      </c>
      <c r="D68" t="s">
        <v>253</v>
      </c>
      <c r="E68" t="s">
        <v>77</v>
      </c>
      <c r="F68" t="s">
        <v>78</v>
      </c>
      <c r="G68" t="s">
        <v>79</v>
      </c>
      <c r="H68">
        <v>10</v>
      </c>
      <c r="I68">
        <v>-0.54</v>
      </c>
      <c r="J68">
        <v>9.4600000000000009</v>
      </c>
      <c r="K68" t="s">
        <v>254</v>
      </c>
      <c r="L68" t="s">
        <v>81</v>
      </c>
      <c r="M68" s="14" t="s">
        <v>255</v>
      </c>
      <c r="N68" t="s">
        <v>105</v>
      </c>
      <c r="O68" t="s">
        <v>88</v>
      </c>
      <c r="P68" t="s">
        <v>40</v>
      </c>
    </row>
    <row r="69" spans="1:16" x14ac:dyDescent="0.2">
      <c r="A69" s="11">
        <v>42631</v>
      </c>
      <c r="B69" s="12">
        <v>0.48469907407407403</v>
      </c>
      <c r="C69" t="s">
        <v>75</v>
      </c>
      <c r="D69" t="s">
        <v>184</v>
      </c>
      <c r="E69" t="s">
        <v>77</v>
      </c>
      <c r="F69" t="s">
        <v>78</v>
      </c>
      <c r="G69" t="s">
        <v>79</v>
      </c>
      <c r="H69">
        <v>6</v>
      </c>
      <c r="I69">
        <v>-0.4</v>
      </c>
      <c r="J69">
        <v>5.6</v>
      </c>
      <c r="K69" t="s">
        <v>185</v>
      </c>
      <c r="L69" t="s">
        <v>81</v>
      </c>
      <c r="M69" t="s">
        <v>256</v>
      </c>
      <c r="N69" t="s">
        <v>83</v>
      </c>
      <c r="P69" t="s">
        <v>36</v>
      </c>
    </row>
    <row r="70" spans="1:16" x14ac:dyDescent="0.2">
      <c r="A70" s="11">
        <v>42630</v>
      </c>
      <c r="B70" s="12">
        <v>0.94528935185185192</v>
      </c>
      <c r="C70" t="s">
        <v>75</v>
      </c>
      <c r="D70" t="s">
        <v>257</v>
      </c>
      <c r="E70" t="s">
        <v>77</v>
      </c>
      <c r="F70" t="s">
        <v>78</v>
      </c>
      <c r="G70" t="s">
        <v>79</v>
      </c>
      <c r="H70">
        <v>6</v>
      </c>
      <c r="I70">
        <v>-0.4</v>
      </c>
      <c r="J70">
        <v>5.6</v>
      </c>
      <c r="K70" t="s">
        <v>258</v>
      </c>
      <c r="L70" t="s">
        <v>81</v>
      </c>
      <c r="M70" t="s">
        <v>259</v>
      </c>
      <c r="N70" t="s">
        <v>83</v>
      </c>
      <c r="P70" t="s">
        <v>36</v>
      </c>
    </row>
    <row r="71" spans="1:16" x14ac:dyDescent="0.2">
      <c r="A71" s="11">
        <v>42630</v>
      </c>
      <c r="B71" s="12">
        <v>0.55311342592592594</v>
      </c>
      <c r="C71" t="s">
        <v>75</v>
      </c>
      <c r="D71" t="s">
        <v>51</v>
      </c>
      <c r="E71" t="s">
        <v>77</v>
      </c>
      <c r="F71" t="s">
        <v>78</v>
      </c>
      <c r="G71" t="s">
        <v>79</v>
      </c>
      <c r="H71">
        <v>6</v>
      </c>
      <c r="I71">
        <v>-0.4</v>
      </c>
      <c r="J71">
        <v>5.6</v>
      </c>
      <c r="K71" t="s">
        <v>160</v>
      </c>
      <c r="L71" t="s">
        <v>81</v>
      </c>
      <c r="M71" t="s">
        <v>260</v>
      </c>
      <c r="N71" t="s">
        <v>83</v>
      </c>
      <c r="P71" t="s">
        <v>36</v>
      </c>
    </row>
    <row r="72" spans="1:16" x14ac:dyDescent="0.2">
      <c r="A72" s="11">
        <v>42630</v>
      </c>
      <c r="B72" s="12">
        <v>0.45776620370370374</v>
      </c>
      <c r="C72" t="s">
        <v>75</v>
      </c>
      <c r="D72" t="s">
        <v>92</v>
      </c>
      <c r="E72" t="s">
        <v>77</v>
      </c>
      <c r="F72" t="s">
        <v>78</v>
      </c>
      <c r="G72" t="s">
        <v>79</v>
      </c>
      <c r="H72">
        <v>6</v>
      </c>
      <c r="I72">
        <v>-0.4</v>
      </c>
      <c r="J72">
        <v>5.6</v>
      </c>
      <c r="K72" t="s">
        <v>93</v>
      </c>
      <c r="L72" t="s">
        <v>81</v>
      </c>
      <c r="M72" t="s">
        <v>261</v>
      </c>
      <c r="N72" t="s">
        <v>83</v>
      </c>
      <c r="P72" t="s">
        <v>36</v>
      </c>
    </row>
    <row r="73" spans="1:16" x14ac:dyDescent="0.2">
      <c r="A73" s="11">
        <v>42630</v>
      </c>
      <c r="B73" s="12">
        <v>0.377962962962963</v>
      </c>
      <c r="C73" t="s">
        <v>75</v>
      </c>
      <c r="D73" t="s">
        <v>262</v>
      </c>
      <c r="E73" t="s">
        <v>77</v>
      </c>
      <c r="F73" t="s">
        <v>78</v>
      </c>
      <c r="G73" t="s">
        <v>79</v>
      </c>
      <c r="H73">
        <v>15</v>
      </c>
      <c r="I73">
        <v>-0.71</v>
      </c>
      <c r="J73">
        <v>14.29</v>
      </c>
      <c r="K73" t="s">
        <v>263</v>
      </c>
      <c r="L73" t="s">
        <v>81</v>
      </c>
      <c r="M73" t="s">
        <v>264</v>
      </c>
      <c r="N73" t="s">
        <v>83</v>
      </c>
      <c r="P73" t="s">
        <v>54</v>
      </c>
    </row>
    <row r="74" spans="1:16" x14ac:dyDescent="0.2">
      <c r="A74" s="11">
        <v>42629</v>
      </c>
      <c r="B74" s="12">
        <v>0.91070601851851851</v>
      </c>
      <c r="C74" t="s">
        <v>75</v>
      </c>
      <c r="D74" t="s">
        <v>265</v>
      </c>
      <c r="E74" t="s">
        <v>77</v>
      </c>
      <c r="F74" t="s">
        <v>78</v>
      </c>
      <c r="G74" t="s">
        <v>79</v>
      </c>
      <c r="H74">
        <v>10</v>
      </c>
      <c r="I74">
        <v>-0.54</v>
      </c>
      <c r="J74">
        <v>9.4600000000000009</v>
      </c>
      <c r="K74" t="s">
        <v>266</v>
      </c>
      <c r="L74" t="s">
        <v>81</v>
      </c>
      <c r="M74" t="s">
        <v>267</v>
      </c>
      <c r="N74" t="s">
        <v>83</v>
      </c>
      <c r="O74" t="s">
        <v>88</v>
      </c>
      <c r="P74" t="s">
        <v>40</v>
      </c>
    </row>
    <row r="75" spans="1:16" x14ac:dyDescent="0.2">
      <c r="A75" s="11">
        <v>42629</v>
      </c>
      <c r="B75" s="12">
        <v>0.80732638888888886</v>
      </c>
      <c r="C75" t="s">
        <v>75</v>
      </c>
      <c r="D75" t="s">
        <v>268</v>
      </c>
      <c r="E75" t="s">
        <v>77</v>
      </c>
      <c r="F75" t="s">
        <v>78</v>
      </c>
      <c r="G75" t="s">
        <v>79</v>
      </c>
      <c r="H75">
        <v>15</v>
      </c>
      <c r="I75">
        <v>-0.71</v>
      </c>
      <c r="J75">
        <v>14.29</v>
      </c>
      <c r="K75" t="s">
        <v>269</v>
      </c>
      <c r="L75" t="s">
        <v>81</v>
      </c>
      <c r="M75" t="s">
        <v>270</v>
      </c>
      <c r="N75" t="s">
        <v>87</v>
      </c>
      <c r="P75" t="s">
        <v>54</v>
      </c>
    </row>
    <row r="76" spans="1:16" x14ac:dyDescent="0.2">
      <c r="A76" s="11">
        <v>42629</v>
      </c>
      <c r="B76" s="12">
        <v>0.59392361111111114</v>
      </c>
      <c r="C76" t="s">
        <v>75</v>
      </c>
      <c r="D76" t="s">
        <v>102</v>
      </c>
      <c r="E76" t="s">
        <v>77</v>
      </c>
      <c r="F76" t="s">
        <v>78</v>
      </c>
      <c r="G76" t="s">
        <v>79</v>
      </c>
      <c r="H76">
        <v>15</v>
      </c>
      <c r="I76">
        <v>-0.71</v>
      </c>
      <c r="J76">
        <v>14.29</v>
      </c>
      <c r="K76" t="s">
        <v>103</v>
      </c>
      <c r="L76" t="s">
        <v>81</v>
      </c>
      <c r="M76" t="s">
        <v>271</v>
      </c>
      <c r="N76" t="s">
        <v>87</v>
      </c>
      <c r="P76" t="s">
        <v>54</v>
      </c>
    </row>
    <row r="77" spans="1:16" x14ac:dyDescent="0.2">
      <c r="A77" s="11">
        <v>42629</v>
      </c>
      <c r="B77" s="12">
        <v>0.55797453703703703</v>
      </c>
      <c r="C77" t="s">
        <v>75</v>
      </c>
      <c r="D77" t="s">
        <v>272</v>
      </c>
      <c r="E77" t="s">
        <v>77</v>
      </c>
      <c r="F77" t="s">
        <v>78</v>
      </c>
      <c r="G77" t="s">
        <v>79</v>
      </c>
      <c r="H77">
        <v>15</v>
      </c>
      <c r="I77">
        <v>-0.71</v>
      </c>
      <c r="J77">
        <v>14.29</v>
      </c>
      <c r="K77" t="s">
        <v>273</v>
      </c>
      <c r="L77" t="s">
        <v>81</v>
      </c>
      <c r="M77" t="s">
        <v>274</v>
      </c>
      <c r="N77" t="s">
        <v>83</v>
      </c>
      <c r="O77" t="s">
        <v>88</v>
      </c>
      <c r="P77" t="s">
        <v>42</v>
      </c>
    </row>
    <row r="78" spans="1:16" x14ac:dyDescent="0.2">
      <c r="A78" s="11">
        <v>42629</v>
      </c>
      <c r="B78" s="12">
        <v>0.32396990740740739</v>
      </c>
      <c r="C78" t="s">
        <v>75</v>
      </c>
      <c r="D78" t="s">
        <v>257</v>
      </c>
      <c r="E78" t="s">
        <v>77</v>
      </c>
      <c r="F78" t="s">
        <v>78</v>
      </c>
      <c r="G78" t="s">
        <v>79</v>
      </c>
      <c r="H78">
        <v>15</v>
      </c>
      <c r="I78">
        <v>-0.71</v>
      </c>
      <c r="J78">
        <v>14.29</v>
      </c>
      <c r="K78" t="s">
        <v>258</v>
      </c>
      <c r="L78" t="s">
        <v>81</v>
      </c>
      <c r="M78" t="s">
        <v>275</v>
      </c>
      <c r="N78" t="s">
        <v>83</v>
      </c>
      <c r="P78" t="s">
        <v>54</v>
      </c>
    </row>
    <row r="79" spans="1:16" x14ac:dyDescent="0.2">
      <c r="A79" s="11">
        <v>42629</v>
      </c>
      <c r="B79" s="12">
        <v>6.6435185185185182E-3</v>
      </c>
      <c r="C79" t="s">
        <v>75</v>
      </c>
      <c r="D79" t="s">
        <v>276</v>
      </c>
      <c r="E79" t="s">
        <v>77</v>
      </c>
      <c r="F79" t="s">
        <v>78</v>
      </c>
      <c r="G79" t="s">
        <v>79</v>
      </c>
      <c r="H79">
        <v>15</v>
      </c>
      <c r="I79">
        <v>-0.71</v>
      </c>
      <c r="J79">
        <v>14.29</v>
      </c>
      <c r="K79" t="s">
        <v>277</v>
      </c>
      <c r="L79" t="s">
        <v>81</v>
      </c>
      <c r="M79" t="s">
        <v>278</v>
      </c>
      <c r="N79" t="s">
        <v>83</v>
      </c>
      <c r="P79" t="s">
        <v>54</v>
      </c>
    </row>
    <row r="80" spans="1:16" x14ac:dyDescent="0.2">
      <c r="A80" s="11">
        <v>42628</v>
      </c>
      <c r="B80" s="12">
        <v>0.90201388888888889</v>
      </c>
      <c r="C80" t="s">
        <v>75</v>
      </c>
      <c r="D80" t="s">
        <v>279</v>
      </c>
      <c r="E80" t="s">
        <v>77</v>
      </c>
      <c r="F80" t="s">
        <v>78</v>
      </c>
      <c r="G80" t="s">
        <v>79</v>
      </c>
      <c r="H80">
        <v>10</v>
      </c>
      <c r="I80">
        <v>-0.54</v>
      </c>
      <c r="J80">
        <v>9.4600000000000009</v>
      </c>
      <c r="K80" t="s">
        <v>280</v>
      </c>
      <c r="L80" t="s">
        <v>81</v>
      </c>
      <c r="M80" t="s">
        <v>281</v>
      </c>
      <c r="N80" t="s">
        <v>87</v>
      </c>
      <c r="O80" t="s">
        <v>88</v>
      </c>
      <c r="P80" t="s">
        <v>42</v>
      </c>
    </row>
    <row r="81" spans="1:16" x14ac:dyDescent="0.2">
      <c r="A81" s="11">
        <v>42628</v>
      </c>
      <c r="B81" s="12">
        <v>0.89809027777777783</v>
      </c>
      <c r="C81" t="s">
        <v>75</v>
      </c>
      <c r="D81" t="s">
        <v>282</v>
      </c>
      <c r="E81" t="s">
        <v>77</v>
      </c>
      <c r="F81" t="s">
        <v>78</v>
      </c>
      <c r="G81" t="s">
        <v>79</v>
      </c>
      <c r="H81">
        <v>15</v>
      </c>
      <c r="I81">
        <v>-0.71</v>
      </c>
      <c r="J81">
        <v>14.29</v>
      </c>
      <c r="K81" t="s">
        <v>283</v>
      </c>
      <c r="L81" t="s">
        <v>81</v>
      </c>
      <c r="M81" t="s">
        <v>284</v>
      </c>
      <c r="N81" t="s">
        <v>105</v>
      </c>
      <c r="P81" t="s">
        <v>54</v>
      </c>
    </row>
    <row r="82" spans="1:16" x14ac:dyDescent="0.2">
      <c r="A82" s="11">
        <v>42628</v>
      </c>
      <c r="B82" s="12">
        <v>0.89776620370370364</v>
      </c>
      <c r="C82" t="s">
        <v>75</v>
      </c>
      <c r="D82" t="s">
        <v>166</v>
      </c>
      <c r="E82" t="s">
        <v>77</v>
      </c>
      <c r="F82" t="s">
        <v>78</v>
      </c>
      <c r="G82" t="s">
        <v>79</v>
      </c>
      <c r="H82">
        <v>21</v>
      </c>
      <c r="I82">
        <v>-0.91</v>
      </c>
      <c r="J82">
        <v>20.09</v>
      </c>
      <c r="K82" t="s">
        <v>167</v>
      </c>
      <c r="L82" t="s">
        <v>81</v>
      </c>
      <c r="M82" t="s">
        <v>285</v>
      </c>
      <c r="N82" t="s">
        <v>83</v>
      </c>
      <c r="P82" t="s">
        <v>286</v>
      </c>
    </row>
    <row r="83" spans="1:16" x14ac:dyDescent="0.2">
      <c r="A83" s="11">
        <v>42628</v>
      </c>
      <c r="B83" s="12">
        <v>0.83957175925925931</v>
      </c>
      <c r="C83" t="s">
        <v>75</v>
      </c>
      <c r="D83" t="s">
        <v>287</v>
      </c>
      <c r="E83" t="s">
        <v>77</v>
      </c>
      <c r="F83" t="s">
        <v>78</v>
      </c>
      <c r="G83" t="s">
        <v>79</v>
      </c>
      <c r="H83">
        <v>10</v>
      </c>
      <c r="I83">
        <v>-0.54</v>
      </c>
      <c r="J83">
        <v>9.4600000000000009</v>
      </c>
      <c r="K83" t="s">
        <v>288</v>
      </c>
      <c r="L83" t="s">
        <v>81</v>
      </c>
      <c r="M83" t="s">
        <v>289</v>
      </c>
      <c r="N83" t="s">
        <v>87</v>
      </c>
      <c r="O83" t="s">
        <v>88</v>
      </c>
      <c r="P83" t="s">
        <v>40</v>
      </c>
    </row>
    <row r="84" spans="1:16" x14ac:dyDescent="0.2">
      <c r="A84" s="11">
        <v>42628</v>
      </c>
      <c r="B84" s="12">
        <v>0.76949074074074064</v>
      </c>
      <c r="C84" t="s">
        <v>75</v>
      </c>
      <c r="D84" t="s">
        <v>290</v>
      </c>
      <c r="E84" t="s">
        <v>77</v>
      </c>
      <c r="F84" t="s">
        <v>78</v>
      </c>
      <c r="G84" t="s">
        <v>79</v>
      </c>
      <c r="H84">
        <v>15</v>
      </c>
      <c r="I84">
        <v>-0.71</v>
      </c>
      <c r="J84">
        <v>14.29</v>
      </c>
      <c r="K84" t="s">
        <v>291</v>
      </c>
      <c r="L84" t="s">
        <v>81</v>
      </c>
      <c r="M84" t="s">
        <v>292</v>
      </c>
      <c r="N84" t="s">
        <v>83</v>
      </c>
      <c r="P84" t="s">
        <v>54</v>
      </c>
    </row>
    <row r="85" spans="1:16" x14ac:dyDescent="0.2">
      <c r="A85" s="11">
        <v>42628</v>
      </c>
      <c r="B85" s="12">
        <v>0.76535879629629633</v>
      </c>
      <c r="C85" t="s">
        <v>75</v>
      </c>
      <c r="D85" t="s">
        <v>293</v>
      </c>
      <c r="E85" t="s">
        <v>77</v>
      </c>
      <c r="F85" t="s">
        <v>78</v>
      </c>
      <c r="G85" t="s">
        <v>79</v>
      </c>
      <c r="H85">
        <v>15</v>
      </c>
      <c r="I85">
        <v>-0.71</v>
      </c>
      <c r="J85">
        <v>14.29</v>
      </c>
      <c r="K85" t="s">
        <v>294</v>
      </c>
      <c r="L85" t="s">
        <v>81</v>
      </c>
      <c r="M85" t="s">
        <v>295</v>
      </c>
      <c r="N85" t="s">
        <v>83</v>
      </c>
      <c r="P85" t="s">
        <v>54</v>
      </c>
    </row>
    <row r="86" spans="1:16" x14ac:dyDescent="0.2">
      <c r="A86" s="11">
        <v>42628</v>
      </c>
      <c r="B86" s="12">
        <v>0.69483796296296296</v>
      </c>
      <c r="C86" t="s">
        <v>75</v>
      </c>
      <c r="D86" t="s">
        <v>123</v>
      </c>
      <c r="E86" t="s">
        <v>77</v>
      </c>
      <c r="F86" t="s">
        <v>78</v>
      </c>
      <c r="G86" t="s">
        <v>79</v>
      </c>
      <c r="H86">
        <v>6</v>
      </c>
      <c r="I86">
        <v>-0.4</v>
      </c>
      <c r="J86">
        <v>5.6</v>
      </c>
      <c r="K86" t="s">
        <v>124</v>
      </c>
      <c r="L86" t="s">
        <v>81</v>
      </c>
      <c r="M86" t="s">
        <v>296</v>
      </c>
      <c r="N86" t="s">
        <v>83</v>
      </c>
      <c r="P86" t="s">
        <v>36</v>
      </c>
    </row>
    <row r="87" spans="1:16" x14ac:dyDescent="0.2">
      <c r="A87" s="11">
        <v>42628</v>
      </c>
      <c r="B87" s="12">
        <v>0.61276620370370372</v>
      </c>
      <c r="C87" t="s">
        <v>75</v>
      </c>
      <c r="D87" t="s">
        <v>297</v>
      </c>
      <c r="E87" t="s">
        <v>77</v>
      </c>
      <c r="F87" t="s">
        <v>78</v>
      </c>
      <c r="G87" t="s">
        <v>79</v>
      </c>
      <c r="H87">
        <v>10</v>
      </c>
      <c r="I87">
        <v>-0.54</v>
      </c>
      <c r="J87">
        <v>9.4600000000000009</v>
      </c>
      <c r="K87" t="s">
        <v>298</v>
      </c>
      <c r="L87" t="s">
        <v>81</v>
      </c>
      <c r="M87" t="s">
        <v>299</v>
      </c>
      <c r="N87" t="s">
        <v>87</v>
      </c>
      <c r="O87" t="s">
        <v>88</v>
      </c>
      <c r="P87" t="s">
        <v>35</v>
      </c>
    </row>
    <row r="88" spans="1:16" x14ac:dyDescent="0.2">
      <c r="A88" s="11">
        <v>42627</v>
      </c>
      <c r="B88" s="12">
        <v>0.72643518518518524</v>
      </c>
      <c r="C88" t="s">
        <v>75</v>
      </c>
      <c r="D88" t="s">
        <v>95</v>
      </c>
      <c r="E88" t="s">
        <v>77</v>
      </c>
      <c r="F88" t="s">
        <v>78</v>
      </c>
      <c r="G88" t="s">
        <v>79</v>
      </c>
      <c r="H88">
        <v>6</v>
      </c>
      <c r="I88">
        <v>-0.4</v>
      </c>
      <c r="J88">
        <v>5.6</v>
      </c>
      <c r="K88" t="s">
        <v>96</v>
      </c>
      <c r="L88" t="s">
        <v>81</v>
      </c>
      <c r="M88" t="s">
        <v>300</v>
      </c>
      <c r="N88" t="s">
        <v>83</v>
      </c>
      <c r="P88" t="s">
        <v>36</v>
      </c>
    </row>
    <row r="89" spans="1:16" x14ac:dyDescent="0.2">
      <c r="A89" s="11">
        <v>42627</v>
      </c>
      <c r="B89" s="12">
        <v>0.56070601851851853</v>
      </c>
      <c r="C89" t="s">
        <v>75</v>
      </c>
      <c r="D89" t="s">
        <v>301</v>
      </c>
      <c r="E89" t="s">
        <v>77</v>
      </c>
      <c r="F89" t="s">
        <v>78</v>
      </c>
      <c r="G89" t="s">
        <v>79</v>
      </c>
      <c r="H89">
        <v>10</v>
      </c>
      <c r="I89">
        <v>-0.54</v>
      </c>
      <c r="J89">
        <v>9.4600000000000009</v>
      </c>
      <c r="K89" t="s">
        <v>302</v>
      </c>
      <c r="L89" t="s">
        <v>81</v>
      </c>
      <c r="M89" t="s">
        <v>303</v>
      </c>
      <c r="N89" t="s">
        <v>87</v>
      </c>
      <c r="O89" t="s">
        <v>88</v>
      </c>
      <c r="P89" t="s">
        <v>40</v>
      </c>
    </row>
    <row r="90" spans="1:16" x14ac:dyDescent="0.2">
      <c r="A90" s="11">
        <v>42627</v>
      </c>
      <c r="B90" s="12">
        <v>0.39217592592592593</v>
      </c>
      <c r="C90" t="s">
        <v>75</v>
      </c>
      <c r="D90" t="s">
        <v>151</v>
      </c>
      <c r="E90" t="s">
        <v>77</v>
      </c>
      <c r="F90" t="s">
        <v>78</v>
      </c>
      <c r="G90" t="s">
        <v>79</v>
      </c>
      <c r="H90">
        <v>6</v>
      </c>
      <c r="I90">
        <v>-0.4</v>
      </c>
      <c r="J90">
        <v>5.6</v>
      </c>
      <c r="K90" t="s">
        <v>152</v>
      </c>
      <c r="L90" t="s">
        <v>81</v>
      </c>
      <c r="M90" t="s">
        <v>304</v>
      </c>
      <c r="N90" t="s">
        <v>105</v>
      </c>
      <c r="P90" t="s">
        <v>36</v>
      </c>
    </row>
    <row r="91" spans="1:16" x14ac:dyDescent="0.2">
      <c r="A91" s="11">
        <v>42626</v>
      </c>
      <c r="B91" s="12">
        <v>0.87486111111111109</v>
      </c>
      <c r="C91" t="s">
        <v>75</v>
      </c>
      <c r="D91" t="s">
        <v>305</v>
      </c>
      <c r="E91" t="s">
        <v>77</v>
      </c>
      <c r="F91" t="s">
        <v>78</v>
      </c>
      <c r="G91" t="s">
        <v>79</v>
      </c>
      <c r="H91">
        <v>10</v>
      </c>
      <c r="I91">
        <v>-0.54</v>
      </c>
      <c r="J91">
        <v>9.4600000000000009</v>
      </c>
      <c r="K91" t="s">
        <v>306</v>
      </c>
      <c r="L91" t="s">
        <v>81</v>
      </c>
      <c r="M91" t="s">
        <v>307</v>
      </c>
      <c r="N91" t="s">
        <v>83</v>
      </c>
      <c r="O91" t="s">
        <v>88</v>
      </c>
      <c r="P91" t="s">
        <v>35</v>
      </c>
    </row>
    <row r="92" spans="1:16" x14ac:dyDescent="0.2">
      <c r="A92" s="11">
        <v>42626</v>
      </c>
      <c r="B92" s="12">
        <v>0.8172800925925926</v>
      </c>
      <c r="C92" t="s">
        <v>75</v>
      </c>
      <c r="D92" t="s">
        <v>309</v>
      </c>
      <c r="E92" t="s">
        <v>77</v>
      </c>
      <c r="F92" t="s">
        <v>78</v>
      </c>
      <c r="G92" t="s">
        <v>79</v>
      </c>
      <c r="H92">
        <v>10</v>
      </c>
      <c r="I92">
        <v>-0.54</v>
      </c>
      <c r="J92">
        <v>9.4600000000000009</v>
      </c>
      <c r="K92" t="s">
        <v>310</v>
      </c>
      <c r="L92" t="s">
        <v>81</v>
      </c>
      <c r="M92" t="s">
        <v>311</v>
      </c>
      <c r="N92" t="s">
        <v>83</v>
      </c>
      <c r="O92" t="s">
        <v>88</v>
      </c>
      <c r="P92" t="s">
        <v>40</v>
      </c>
    </row>
    <row r="93" spans="1:16" x14ac:dyDescent="0.2">
      <c r="A93" s="11">
        <v>42626</v>
      </c>
      <c r="B93" s="12">
        <v>0.49164351851851856</v>
      </c>
      <c r="C93" t="s">
        <v>75</v>
      </c>
      <c r="D93" t="s">
        <v>312</v>
      </c>
      <c r="E93" t="s">
        <v>77</v>
      </c>
      <c r="F93" t="s">
        <v>78</v>
      </c>
      <c r="G93" t="s">
        <v>79</v>
      </c>
      <c r="H93">
        <v>15</v>
      </c>
      <c r="I93">
        <v>-0.71</v>
      </c>
      <c r="J93">
        <v>14.29</v>
      </c>
      <c r="K93" t="s">
        <v>313</v>
      </c>
      <c r="L93" t="s">
        <v>81</v>
      </c>
      <c r="M93" t="s">
        <v>314</v>
      </c>
      <c r="N93" t="s">
        <v>87</v>
      </c>
      <c r="O93" t="s">
        <v>88</v>
      </c>
      <c r="P93" t="s">
        <v>40</v>
      </c>
    </row>
    <row r="94" spans="1:16" x14ac:dyDescent="0.2">
      <c r="A94" s="11">
        <v>42626</v>
      </c>
      <c r="B94" s="12">
        <v>0.40718750000000004</v>
      </c>
      <c r="C94" t="s">
        <v>75</v>
      </c>
      <c r="D94" t="s">
        <v>234</v>
      </c>
      <c r="E94" t="s">
        <v>77</v>
      </c>
      <c r="F94" t="s">
        <v>78</v>
      </c>
      <c r="G94" t="s">
        <v>79</v>
      </c>
      <c r="H94">
        <v>6</v>
      </c>
      <c r="I94">
        <v>-0.4</v>
      </c>
      <c r="J94">
        <v>5.6</v>
      </c>
      <c r="K94" t="s">
        <v>235</v>
      </c>
      <c r="L94" t="s">
        <v>81</v>
      </c>
      <c r="M94" t="s">
        <v>315</v>
      </c>
      <c r="N94" t="s">
        <v>83</v>
      </c>
      <c r="P94" t="s">
        <v>36</v>
      </c>
    </row>
    <row r="95" spans="1:16" x14ac:dyDescent="0.2">
      <c r="A95" s="11">
        <v>42625</v>
      </c>
      <c r="B95" s="12">
        <v>0.82376157407407413</v>
      </c>
      <c r="C95" t="s">
        <v>75</v>
      </c>
      <c r="D95" t="s">
        <v>316</v>
      </c>
      <c r="E95" t="s">
        <v>77</v>
      </c>
      <c r="F95" t="s">
        <v>78</v>
      </c>
      <c r="G95" t="s">
        <v>79</v>
      </c>
      <c r="H95">
        <v>4</v>
      </c>
      <c r="I95">
        <v>-0.34</v>
      </c>
      <c r="J95">
        <v>3.66</v>
      </c>
      <c r="K95" t="s">
        <v>317</v>
      </c>
      <c r="L95" t="s">
        <v>81</v>
      </c>
      <c r="M95" t="s">
        <v>318</v>
      </c>
      <c r="N95" t="s">
        <v>83</v>
      </c>
      <c r="P95" t="s">
        <v>37</v>
      </c>
    </row>
    <row r="96" spans="1:16" x14ac:dyDescent="0.2">
      <c r="A96" s="11">
        <v>42625</v>
      </c>
      <c r="B96" s="12">
        <v>0.7793402777777777</v>
      </c>
      <c r="C96" t="s">
        <v>75</v>
      </c>
      <c r="D96" t="s">
        <v>319</v>
      </c>
      <c r="E96" t="s">
        <v>77</v>
      </c>
      <c r="F96" t="s">
        <v>78</v>
      </c>
      <c r="G96" t="s">
        <v>79</v>
      </c>
      <c r="H96">
        <v>4</v>
      </c>
      <c r="I96">
        <v>-0.34</v>
      </c>
      <c r="J96">
        <v>3.66</v>
      </c>
      <c r="K96" t="s">
        <v>320</v>
      </c>
      <c r="L96" t="s">
        <v>81</v>
      </c>
      <c r="M96" t="s">
        <v>321</v>
      </c>
      <c r="N96" t="s">
        <v>83</v>
      </c>
      <c r="P96" t="s">
        <v>37</v>
      </c>
    </row>
    <row r="97" spans="1:16" x14ac:dyDescent="0.2">
      <c r="A97" s="11">
        <v>42625</v>
      </c>
      <c r="B97" s="12">
        <v>0.77571759259259254</v>
      </c>
      <c r="C97" t="s">
        <v>75</v>
      </c>
      <c r="D97" t="s">
        <v>139</v>
      </c>
      <c r="E97" t="s">
        <v>77</v>
      </c>
      <c r="F97" t="s">
        <v>78</v>
      </c>
      <c r="G97" t="s">
        <v>79</v>
      </c>
      <c r="H97">
        <v>15</v>
      </c>
      <c r="I97">
        <v>-0.71</v>
      </c>
      <c r="J97">
        <v>14.29</v>
      </c>
      <c r="K97" t="s">
        <v>140</v>
      </c>
      <c r="L97" t="s">
        <v>81</v>
      </c>
      <c r="M97" t="s">
        <v>322</v>
      </c>
      <c r="N97" t="s">
        <v>83</v>
      </c>
      <c r="O97" t="s">
        <v>88</v>
      </c>
      <c r="P97" t="s">
        <v>42</v>
      </c>
    </row>
    <row r="98" spans="1:16" x14ac:dyDescent="0.2">
      <c r="A98" s="11">
        <v>42625</v>
      </c>
      <c r="B98" s="12">
        <v>0.76261574074074068</v>
      </c>
      <c r="C98" t="s">
        <v>75</v>
      </c>
      <c r="D98" t="s">
        <v>224</v>
      </c>
      <c r="E98" t="s">
        <v>77</v>
      </c>
      <c r="F98" t="s">
        <v>78</v>
      </c>
      <c r="G98" t="s">
        <v>79</v>
      </c>
      <c r="H98">
        <v>8</v>
      </c>
      <c r="I98">
        <v>-0.47</v>
      </c>
      <c r="J98">
        <v>7.53</v>
      </c>
      <c r="K98" t="s">
        <v>225</v>
      </c>
      <c r="L98" t="s">
        <v>81</v>
      </c>
      <c r="M98" t="s">
        <v>323</v>
      </c>
      <c r="N98" t="s">
        <v>83</v>
      </c>
      <c r="P98" t="s">
        <v>37</v>
      </c>
    </row>
    <row r="99" spans="1:16" x14ac:dyDescent="0.2">
      <c r="A99" s="11">
        <v>42625</v>
      </c>
      <c r="B99" s="12">
        <v>0.75322916666666673</v>
      </c>
      <c r="C99" t="s">
        <v>75</v>
      </c>
      <c r="D99" t="s">
        <v>324</v>
      </c>
      <c r="E99" t="s">
        <v>77</v>
      </c>
      <c r="F99" t="s">
        <v>78</v>
      </c>
      <c r="G99" t="s">
        <v>79</v>
      </c>
      <c r="H99">
        <v>10</v>
      </c>
      <c r="I99">
        <v>-0.54</v>
      </c>
      <c r="J99">
        <v>9.4600000000000009</v>
      </c>
      <c r="K99" t="s">
        <v>325</v>
      </c>
      <c r="L99" t="s">
        <v>81</v>
      </c>
      <c r="M99" t="s">
        <v>326</v>
      </c>
      <c r="N99" t="s">
        <v>87</v>
      </c>
      <c r="O99" t="s">
        <v>88</v>
      </c>
      <c r="P99" t="s">
        <v>40</v>
      </c>
    </row>
    <row r="100" spans="1:16" x14ac:dyDescent="0.2">
      <c r="A100" s="11">
        <v>42625</v>
      </c>
      <c r="B100" s="12">
        <v>0.71378472222222211</v>
      </c>
      <c r="C100" t="s">
        <v>75</v>
      </c>
      <c r="D100" t="s">
        <v>327</v>
      </c>
      <c r="E100" t="s">
        <v>77</v>
      </c>
      <c r="F100" t="s">
        <v>78</v>
      </c>
      <c r="G100" t="s">
        <v>79</v>
      </c>
      <c r="H100">
        <v>10</v>
      </c>
      <c r="I100">
        <v>-0.54</v>
      </c>
      <c r="J100">
        <v>9.4600000000000009</v>
      </c>
      <c r="K100" t="s">
        <v>328</v>
      </c>
      <c r="L100" t="s">
        <v>81</v>
      </c>
      <c r="M100" t="s">
        <v>329</v>
      </c>
      <c r="N100" t="s">
        <v>87</v>
      </c>
      <c r="O100" t="s">
        <v>88</v>
      </c>
      <c r="P100" t="s">
        <v>42</v>
      </c>
    </row>
    <row r="101" spans="1:16" x14ac:dyDescent="0.2">
      <c r="A101" s="11">
        <v>42625</v>
      </c>
      <c r="B101" s="12">
        <v>0.70782407407407411</v>
      </c>
      <c r="C101" t="s">
        <v>75</v>
      </c>
      <c r="D101" t="s">
        <v>169</v>
      </c>
      <c r="E101" t="s">
        <v>77</v>
      </c>
      <c r="F101" t="s">
        <v>78</v>
      </c>
      <c r="G101" t="s">
        <v>79</v>
      </c>
      <c r="H101">
        <v>12</v>
      </c>
      <c r="I101">
        <v>-0.61</v>
      </c>
      <c r="J101">
        <v>11.39</v>
      </c>
      <c r="K101" t="s">
        <v>170</v>
      </c>
      <c r="L101" t="s">
        <v>81</v>
      </c>
      <c r="M101" t="s">
        <v>330</v>
      </c>
      <c r="N101" t="s">
        <v>83</v>
      </c>
      <c r="P101" t="s">
        <v>37</v>
      </c>
    </row>
    <row r="102" spans="1:16" x14ac:dyDescent="0.2">
      <c r="A102" s="11">
        <v>42625</v>
      </c>
      <c r="B102" s="12">
        <v>0.64456018518518521</v>
      </c>
      <c r="C102" t="s">
        <v>75</v>
      </c>
      <c r="D102" t="s">
        <v>331</v>
      </c>
      <c r="E102" t="s">
        <v>77</v>
      </c>
      <c r="F102" t="s">
        <v>78</v>
      </c>
      <c r="G102" t="s">
        <v>79</v>
      </c>
      <c r="H102">
        <v>4</v>
      </c>
      <c r="I102">
        <v>-0.34</v>
      </c>
      <c r="J102">
        <v>3.66</v>
      </c>
      <c r="K102" t="s">
        <v>332</v>
      </c>
      <c r="L102" t="s">
        <v>81</v>
      </c>
      <c r="M102" t="s">
        <v>333</v>
      </c>
      <c r="N102" t="s">
        <v>83</v>
      </c>
      <c r="P102" t="s">
        <v>37</v>
      </c>
    </row>
    <row r="103" spans="1:16" x14ac:dyDescent="0.2">
      <c r="A103" s="11">
        <v>42625</v>
      </c>
      <c r="B103" s="12">
        <v>0.28363425925925928</v>
      </c>
      <c r="C103" t="s">
        <v>75</v>
      </c>
      <c r="D103" t="s">
        <v>231</v>
      </c>
      <c r="E103" t="s">
        <v>77</v>
      </c>
      <c r="F103" t="s">
        <v>78</v>
      </c>
      <c r="G103" t="s">
        <v>79</v>
      </c>
      <c r="H103">
        <v>4</v>
      </c>
      <c r="I103">
        <v>-0.34</v>
      </c>
      <c r="J103">
        <v>3.66</v>
      </c>
      <c r="K103" t="s">
        <v>232</v>
      </c>
      <c r="L103" t="s">
        <v>81</v>
      </c>
      <c r="M103" t="s">
        <v>334</v>
      </c>
      <c r="N103" t="s">
        <v>87</v>
      </c>
      <c r="P103" t="s">
        <v>37</v>
      </c>
    </row>
    <row r="104" spans="1:16" x14ac:dyDescent="0.2">
      <c r="A104" s="11">
        <v>42624</v>
      </c>
      <c r="B104" s="12">
        <v>0.96231481481481485</v>
      </c>
      <c r="C104" t="s">
        <v>75</v>
      </c>
      <c r="D104" t="s">
        <v>335</v>
      </c>
      <c r="E104" t="s">
        <v>77</v>
      </c>
      <c r="F104" t="s">
        <v>78</v>
      </c>
      <c r="G104" t="s">
        <v>79</v>
      </c>
      <c r="H104">
        <v>4</v>
      </c>
      <c r="I104">
        <v>-0.36</v>
      </c>
      <c r="J104">
        <v>3.64</v>
      </c>
      <c r="K104" t="s">
        <v>336</v>
      </c>
      <c r="L104" t="s">
        <v>81</v>
      </c>
      <c r="M104" t="s">
        <v>337</v>
      </c>
      <c r="N104" t="s">
        <v>83</v>
      </c>
      <c r="P104" t="s">
        <v>37</v>
      </c>
    </row>
    <row r="105" spans="1:16" x14ac:dyDescent="0.2">
      <c r="A105" s="11">
        <v>42624</v>
      </c>
      <c r="B105" s="12">
        <v>0.36884259259259261</v>
      </c>
      <c r="C105" t="s">
        <v>75</v>
      </c>
      <c r="D105" t="s">
        <v>257</v>
      </c>
      <c r="E105" t="s">
        <v>77</v>
      </c>
      <c r="F105" t="s">
        <v>78</v>
      </c>
      <c r="G105" t="s">
        <v>79</v>
      </c>
      <c r="H105">
        <v>6</v>
      </c>
      <c r="I105">
        <v>-0.4</v>
      </c>
      <c r="J105">
        <v>5.6</v>
      </c>
      <c r="K105" t="s">
        <v>258</v>
      </c>
      <c r="L105" t="s">
        <v>81</v>
      </c>
      <c r="M105" t="s">
        <v>338</v>
      </c>
      <c r="N105" t="s">
        <v>83</v>
      </c>
      <c r="P105" t="s">
        <v>36</v>
      </c>
    </row>
    <row r="106" spans="1:16" x14ac:dyDescent="0.2">
      <c r="A106" s="11">
        <v>42623</v>
      </c>
      <c r="B106" s="12">
        <v>0.99767361111111119</v>
      </c>
      <c r="C106" t="s">
        <v>75</v>
      </c>
      <c r="D106" t="s">
        <v>110</v>
      </c>
      <c r="E106" t="s">
        <v>77</v>
      </c>
      <c r="F106" t="s">
        <v>78</v>
      </c>
      <c r="G106" t="s">
        <v>79</v>
      </c>
      <c r="H106">
        <v>6</v>
      </c>
      <c r="I106">
        <v>-0.4</v>
      </c>
      <c r="J106">
        <v>5.6</v>
      </c>
      <c r="K106" t="s">
        <v>111</v>
      </c>
      <c r="L106" t="s">
        <v>81</v>
      </c>
      <c r="M106" t="s">
        <v>339</v>
      </c>
      <c r="N106" t="s">
        <v>83</v>
      </c>
      <c r="P106" t="s">
        <v>36</v>
      </c>
    </row>
    <row r="107" spans="1:16" x14ac:dyDescent="0.2">
      <c r="A107" s="11">
        <v>42623</v>
      </c>
      <c r="B107" s="12">
        <v>0.47436342592592595</v>
      </c>
      <c r="C107" t="s">
        <v>75</v>
      </c>
      <c r="D107" t="s">
        <v>76</v>
      </c>
      <c r="E107" t="s">
        <v>77</v>
      </c>
      <c r="F107" t="s">
        <v>78</v>
      </c>
      <c r="G107" t="s">
        <v>79</v>
      </c>
      <c r="H107">
        <v>8</v>
      </c>
      <c r="I107">
        <v>-0.47</v>
      </c>
      <c r="J107">
        <v>7.53</v>
      </c>
      <c r="K107" t="s">
        <v>80</v>
      </c>
      <c r="L107" t="s">
        <v>81</v>
      </c>
      <c r="M107" t="s">
        <v>340</v>
      </c>
      <c r="N107" t="s">
        <v>83</v>
      </c>
      <c r="P107" t="s">
        <v>37</v>
      </c>
    </row>
    <row r="108" spans="1:16" x14ac:dyDescent="0.2">
      <c r="A108" s="11">
        <v>42623</v>
      </c>
      <c r="B108" s="12">
        <v>0.42560185185185184</v>
      </c>
      <c r="C108" t="s">
        <v>75</v>
      </c>
      <c r="D108" t="s">
        <v>92</v>
      </c>
      <c r="E108" t="s">
        <v>77</v>
      </c>
      <c r="F108" t="s">
        <v>78</v>
      </c>
      <c r="G108" t="s">
        <v>79</v>
      </c>
      <c r="H108">
        <v>6</v>
      </c>
      <c r="I108">
        <v>-0.4</v>
      </c>
      <c r="J108">
        <v>5.6</v>
      </c>
      <c r="K108" t="s">
        <v>93</v>
      </c>
      <c r="L108" t="s">
        <v>81</v>
      </c>
      <c r="M108" t="s">
        <v>341</v>
      </c>
      <c r="N108" t="s">
        <v>83</v>
      </c>
      <c r="P108" t="s">
        <v>36</v>
      </c>
    </row>
    <row r="109" spans="1:16" x14ac:dyDescent="0.2">
      <c r="A109" s="11">
        <v>42623</v>
      </c>
      <c r="B109" s="12">
        <v>0.41440972222222222</v>
      </c>
      <c r="C109" t="s">
        <v>75</v>
      </c>
      <c r="D109" t="s">
        <v>181</v>
      </c>
      <c r="E109" t="s">
        <v>77</v>
      </c>
      <c r="F109" t="s">
        <v>78</v>
      </c>
      <c r="G109" t="s">
        <v>79</v>
      </c>
      <c r="H109">
        <v>6</v>
      </c>
      <c r="I109">
        <v>-0.4</v>
      </c>
      <c r="J109">
        <v>5.6</v>
      </c>
      <c r="K109" t="s">
        <v>182</v>
      </c>
      <c r="L109" t="s">
        <v>81</v>
      </c>
      <c r="M109" t="s">
        <v>342</v>
      </c>
      <c r="N109" t="s">
        <v>83</v>
      </c>
      <c r="P109" t="s">
        <v>36</v>
      </c>
    </row>
    <row r="110" spans="1:16" x14ac:dyDescent="0.2">
      <c r="A110" s="11">
        <v>42623</v>
      </c>
      <c r="B110" s="12">
        <v>0.40011574074074074</v>
      </c>
      <c r="C110" t="s">
        <v>75</v>
      </c>
      <c r="D110" t="s">
        <v>184</v>
      </c>
      <c r="E110" t="s">
        <v>77</v>
      </c>
      <c r="F110" t="s">
        <v>78</v>
      </c>
      <c r="G110" t="s">
        <v>79</v>
      </c>
      <c r="H110">
        <v>6</v>
      </c>
      <c r="I110">
        <v>-0.4</v>
      </c>
      <c r="J110">
        <v>5.6</v>
      </c>
      <c r="K110" t="s">
        <v>185</v>
      </c>
      <c r="L110" t="s">
        <v>81</v>
      </c>
      <c r="M110" t="s">
        <v>343</v>
      </c>
      <c r="N110" t="s">
        <v>83</v>
      </c>
      <c r="P110" t="s">
        <v>36</v>
      </c>
    </row>
    <row r="111" spans="1:16" x14ac:dyDescent="0.2">
      <c r="A111" s="11">
        <v>42623</v>
      </c>
      <c r="B111" s="12">
        <v>0.31429398148148152</v>
      </c>
      <c r="C111" t="s">
        <v>75</v>
      </c>
      <c r="D111" t="s">
        <v>198</v>
      </c>
      <c r="E111" t="s">
        <v>77</v>
      </c>
      <c r="F111" t="s">
        <v>78</v>
      </c>
      <c r="G111" t="s">
        <v>79</v>
      </c>
      <c r="H111">
        <v>6</v>
      </c>
      <c r="I111">
        <v>-0.4</v>
      </c>
      <c r="J111">
        <v>5.6</v>
      </c>
      <c r="K111" t="s">
        <v>199</v>
      </c>
      <c r="L111" t="s">
        <v>81</v>
      </c>
      <c r="M111" t="s">
        <v>344</v>
      </c>
      <c r="N111" t="s">
        <v>83</v>
      </c>
      <c r="P111" t="s">
        <v>36</v>
      </c>
    </row>
    <row r="112" spans="1:16" x14ac:dyDescent="0.2">
      <c r="A112" s="11">
        <v>42623</v>
      </c>
      <c r="B112" s="12">
        <v>0.31163194444444448</v>
      </c>
      <c r="C112" t="s">
        <v>75</v>
      </c>
      <c r="D112" t="s">
        <v>345</v>
      </c>
      <c r="E112" t="s">
        <v>77</v>
      </c>
      <c r="F112" t="s">
        <v>78</v>
      </c>
      <c r="G112" t="s">
        <v>79</v>
      </c>
      <c r="H112">
        <v>6</v>
      </c>
      <c r="I112">
        <v>-0.43</v>
      </c>
      <c r="J112">
        <v>5.57</v>
      </c>
      <c r="K112" t="s">
        <v>346</v>
      </c>
      <c r="L112" t="s">
        <v>81</v>
      </c>
      <c r="M112" t="s">
        <v>347</v>
      </c>
      <c r="N112" t="s">
        <v>83</v>
      </c>
      <c r="P112" t="s">
        <v>36</v>
      </c>
    </row>
    <row r="113" spans="1:16" x14ac:dyDescent="0.2">
      <c r="A113" s="11">
        <v>42622</v>
      </c>
      <c r="B113" s="12">
        <v>0.47991898148148149</v>
      </c>
      <c r="C113" t="s">
        <v>75</v>
      </c>
      <c r="D113" t="s">
        <v>348</v>
      </c>
      <c r="E113" t="s">
        <v>349</v>
      </c>
      <c r="F113" t="s">
        <v>78</v>
      </c>
      <c r="G113" t="s">
        <v>79</v>
      </c>
      <c r="H113">
        <v>-6</v>
      </c>
      <c r="I113">
        <v>0</v>
      </c>
      <c r="J113">
        <v>-6</v>
      </c>
      <c r="K113" t="s">
        <v>81</v>
      </c>
      <c r="L113" t="s">
        <v>350</v>
      </c>
      <c r="M113" t="s">
        <v>351</v>
      </c>
      <c r="N113" t="s">
        <v>83</v>
      </c>
      <c r="O113" t="s">
        <v>88</v>
      </c>
    </row>
    <row r="114" spans="1:16" x14ac:dyDescent="0.2">
      <c r="A114" s="11">
        <v>42622</v>
      </c>
      <c r="B114" s="12">
        <v>0.32293981481481482</v>
      </c>
      <c r="C114" t="s">
        <v>75</v>
      </c>
      <c r="D114" t="s">
        <v>352</v>
      </c>
      <c r="E114" t="s">
        <v>77</v>
      </c>
      <c r="F114" t="s">
        <v>78</v>
      </c>
      <c r="G114" t="s">
        <v>79</v>
      </c>
      <c r="H114">
        <v>6</v>
      </c>
      <c r="I114">
        <v>-0.4</v>
      </c>
      <c r="J114">
        <v>5.6</v>
      </c>
      <c r="K114" t="s">
        <v>353</v>
      </c>
      <c r="L114" t="s">
        <v>81</v>
      </c>
      <c r="M114" t="s">
        <v>354</v>
      </c>
      <c r="N114" t="s">
        <v>83</v>
      </c>
      <c r="P114" t="s">
        <v>36</v>
      </c>
    </row>
    <row r="115" spans="1:16" x14ac:dyDescent="0.2">
      <c r="A115" s="11">
        <v>42622</v>
      </c>
      <c r="B115" s="12">
        <v>0.19443287037037038</v>
      </c>
      <c r="C115" t="s">
        <v>75</v>
      </c>
      <c r="D115" t="s">
        <v>166</v>
      </c>
      <c r="E115" t="s">
        <v>77</v>
      </c>
      <c r="F115" t="s">
        <v>78</v>
      </c>
      <c r="G115" t="s">
        <v>79</v>
      </c>
      <c r="H115">
        <v>6</v>
      </c>
      <c r="I115">
        <v>-0.4</v>
      </c>
      <c r="J115">
        <v>5.6</v>
      </c>
      <c r="K115" t="s">
        <v>167</v>
      </c>
      <c r="L115" t="s">
        <v>81</v>
      </c>
      <c r="M115" t="s">
        <v>355</v>
      </c>
      <c r="N115" t="s">
        <v>83</v>
      </c>
      <c r="P115" t="s">
        <v>36</v>
      </c>
    </row>
    <row r="116" spans="1:16" x14ac:dyDescent="0.2">
      <c r="A116" s="11">
        <v>42621</v>
      </c>
      <c r="B116" s="12">
        <v>0.90754629629629635</v>
      </c>
      <c r="C116" t="s">
        <v>75</v>
      </c>
      <c r="D116" t="s">
        <v>356</v>
      </c>
      <c r="E116" t="s">
        <v>77</v>
      </c>
      <c r="F116" t="s">
        <v>78</v>
      </c>
      <c r="G116" t="s">
        <v>79</v>
      </c>
      <c r="H116">
        <v>10</v>
      </c>
      <c r="I116">
        <v>-0.54</v>
      </c>
      <c r="J116">
        <v>9.4600000000000009</v>
      </c>
      <c r="K116" t="s">
        <v>357</v>
      </c>
      <c r="L116" t="s">
        <v>81</v>
      </c>
      <c r="M116" t="s">
        <v>358</v>
      </c>
      <c r="N116" t="s">
        <v>87</v>
      </c>
      <c r="O116" t="s">
        <v>88</v>
      </c>
      <c r="P116" t="s">
        <v>40</v>
      </c>
    </row>
    <row r="117" spans="1:16" x14ac:dyDescent="0.2">
      <c r="A117" s="11">
        <v>42621</v>
      </c>
      <c r="B117" s="12">
        <v>0.88618055555555564</v>
      </c>
      <c r="C117" t="s">
        <v>75</v>
      </c>
      <c r="D117" t="s">
        <v>175</v>
      </c>
      <c r="E117" t="s">
        <v>77</v>
      </c>
      <c r="F117" t="s">
        <v>78</v>
      </c>
      <c r="G117" t="s">
        <v>79</v>
      </c>
      <c r="H117">
        <v>4</v>
      </c>
      <c r="I117">
        <v>-0.34</v>
      </c>
      <c r="J117">
        <v>3.66</v>
      </c>
      <c r="K117" t="s">
        <v>176</v>
      </c>
      <c r="L117" t="s">
        <v>81</v>
      </c>
      <c r="M117" t="s">
        <v>359</v>
      </c>
      <c r="N117" t="s">
        <v>83</v>
      </c>
      <c r="P117" t="s">
        <v>37</v>
      </c>
    </row>
    <row r="118" spans="1:16" x14ac:dyDescent="0.2">
      <c r="A118" s="11">
        <v>42621</v>
      </c>
      <c r="B118" s="12">
        <v>0.78592592592592592</v>
      </c>
      <c r="C118" t="s">
        <v>75</v>
      </c>
      <c r="D118" t="s">
        <v>95</v>
      </c>
      <c r="E118" t="s">
        <v>77</v>
      </c>
      <c r="F118" t="s">
        <v>78</v>
      </c>
      <c r="G118" t="s">
        <v>79</v>
      </c>
      <c r="H118">
        <v>6</v>
      </c>
      <c r="I118">
        <v>-0.4</v>
      </c>
      <c r="J118">
        <v>5.6</v>
      </c>
      <c r="K118" t="s">
        <v>96</v>
      </c>
      <c r="L118" t="s">
        <v>81</v>
      </c>
      <c r="M118" t="s">
        <v>360</v>
      </c>
      <c r="N118" t="s">
        <v>83</v>
      </c>
      <c r="P118" t="s">
        <v>36</v>
      </c>
    </row>
    <row r="119" spans="1:16" x14ac:dyDescent="0.2">
      <c r="A119" s="11">
        <v>42621</v>
      </c>
      <c r="B119" s="12">
        <v>0.67420138888888881</v>
      </c>
      <c r="C119" t="s">
        <v>75</v>
      </c>
      <c r="D119" t="s">
        <v>361</v>
      </c>
      <c r="E119" t="s">
        <v>77</v>
      </c>
      <c r="F119" t="s">
        <v>78</v>
      </c>
      <c r="G119" t="s">
        <v>79</v>
      </c>
      <c r="H119">
        <v>15</v>
      </c>
      <c r="I119">
        <v>-0.71</v>
      </c>
      <c r="J119">
        <v>14.29</v>
      </c>
      <c r="K119" t="s">
        <v>362</v>
      </c>
      <c r="L119" t="s">
        <v>81</v>
      </c>
      <c r="M119" t="s">
        <v>363</v>
      </c>
      <c r="N119" t="s">
        <v>87</v>
      </c>
      <c r="O119" t="s">
        <v>88</v>
      </c>
      <c r="P119" t="s">
        <v>40</v>
      </c>
    </row>
    <row r="120" spans="1:16" x14ac:dyDescent="0.2">
      <c r="A120" s="11">
        <v>42620</v>
      </c>
      <c r="B120" s="12">
        <v>0.95542824074074073</v>
      </c>
      <c r="C120" t="s">
        <v>75</v>
      </c>
      <c r="D120" t="s">
        <v>364</v>
      </c>
      <c r="E120" t="s">
        <v>77</v>
      </c>
      <c r="F120" t="s">
        <v>78</v>
      </c>
      <c r="G120" t="s">
        <v>79</v>
      </c>
      <c r="H120">
        <v>80</v>
      </c>
      <c r="I120">
        <v>-2.92</v>
      </c>
      <c r="J120">
        <v>77.08</v>
      </c>
      <c r="K120" t="s">
        <v>365</v>
      </c>
      <c r="L120" t="s">
        <v>81</v>
      </c>
      <c r="M120" t="s">
        <v>366</v>
      </c>
      <c r="N120" t="s">
        <v>87</v>
      </c>
      <c r="P120" t="s">
        <v>38</v>
      </c>
    </row>
    <row r="121" spans="1:16" x14ac:dyDescent="0.2">
      <c r="A121" s="11">
        <v>42620</v>
      </c>
      <c r="B121" s="12">
        <v>0.95082175925925927</v>
      </c>
      <c r="C121" t="s">
        <v>75</v>
      </c>
      <c r="D121" t="s">
        <v>364</v>
      </c>
      <c r="E121" t="s">
        <v>77</v>
      </c>
      <c r="F121" t="s">
        <v>78</v>
      </c>
      <c r="G121" t="s">
        <v>79</v>
      </c>
      <c r="H121">
        <v>10</v>
      </c>
      <c r="I121">
        <v>-0.54</v>
      </c>
      <c r="J121">
        <v>9.4600000000000009</v>
      </c>
      <c r="K121" t="s">
        <v>365</v>
      </c>
      <c r="L121" t="s">
        <v>81</v>
      </c>
      <c r="M121" t="s">
        <v>367</v>
      </c>
      <c r="N121" t="s">
        <v>87</v>
      </c>
      <c r="O121" t="s">
        <v>88</v>
      </c>
      <c r="P121" t="s">
        <v>40</v>
      </c>
    </row>
    <row r="122" spans="1:16" x14ac:dyDescent="0.2">
      <c r="A122" s="11">
        <v>42620</v>
      </c>
      <c r="B122" s="12">
        <v>0.92781249999999993</v>
      </c>
      <c r="C122" t="s">
        <v>75</v>
      </c>
      <c r="D122" t="s">
        <v>368</v>
      </c>
      <c r="E122" t="s">
        <v>77</v>
      </c>
      <c r="F122" t="s">
        <v>78</v>
      </c>
      <c r="G122" t="s">
        <v>79</v>
      </c>
      <c r="H122">
        <v>10</v>
      </c>
      <c r="I122">
        <v>-0.54</v>
      </c>
      <c r="J122">
        <v>9.4600000000000009</v>
      </c>
      <c r="K122" t="s">
        <v>369</v>
      </c>
      <c r="L122" t="s">
        <v>81</v>
      </c>
      <c r="M122" t="s">
        <v>370</v>
      </c>
      <c r="N122" t="s">
        <v>87</v>
      </c>
      <c r="O122" t="s">
        <v>88</v>
      </c>
      <c r="P122" t="s">
        <v>40</v>
      </c>
    </row>
    <row r="123" spans="1:16" x14ac:dyDescent="0.2">
      <c r="A123" s="11">
        <v>42620</v>
      </c>
      <c r="B123" s="12">
        <v>0.89656249999999993</v>
      </c>
      <c r="C123" t="s">
        <v>75</v>
      </c>
      <c r="D123" t="s">
        <v>371</v>
      </c>
      <c r="E123" t="s">
        <v>77</v>
      </c>
      <c r="F123" t="s">
        <v>78</v>
      </c>
      <c r="G123" t="s">
        <v>79</v>
      </c>
      <c r="H123">
        <v>15</v>
      </c>
      <c r="I123">
        <v>-0.71</v>
      </c>
      <c r="J123">
        <v>14.29</v>
      </c>
      <c r="K123" t="s">
        <v>372</v>
      </c>
      <c r="L123" t="s">
        <v>81</v>
      </c>
      <c r="M123" t="s">
        <v>373</v>
      </c>
      <c r="N123" t="s">
        <v>83</v>
      </c>
      <c r="O123" t="s">
        <v>88</v>
      </c>
      <c r="P123" t="s">
        <v>40</v>
      </c>
    </row>
    <row r="124" spans="1:16" x14ac:dyDescent="0.2">
      <c r="A124" s="11">
        <v>42620</v>
      </c>
      <c r="B124" s="12">
        <v>0.86645833333333344</v>
      </c>
      <c r="C124" t="s">
        <v>75</v>
      </c>
      <c r="D124" t="s">
        <v>374</v>
      </c>
      <c r="E124" t="s">
        <v>77</v>
      </c>
      <c r="F124" t="s">
        <v>78</v>
      </c>
      <c r="G124" t="s">
        <v>79</v>
      </c>
      <c r="H124">
        <v>15</v>
      </c>
      <c r="I124">
        <v>-0.71</v>
      </c>
      <c r="J124">
        <v>14.29</v>
      </c>
      <c r="K124" t="s">
        <v>375</v>
      </c>
      <c r="L124" t="s">
        <v>81</v>
      </c>
      <c r="M124" t="s">
        <v>376</v>
      </c>
      <c r="N124" t="s">
        <v>83</v>
      </c>
      <c r="O124" t="s">
        <v>88</v>
      </c>
      <c r="P124" t="s">
        <v>40</v>
      </c>
    </row>
    <row r="125" spans="1:16" x14ac:dyDescent="0.2">
      <c r="A125" s="11">
        <v>42620</v>
      </c>
      <c r="B125" s="12">
        <v>0.84524305555555557</v>
      </c>
      <c r="C125" t="s">
        <v>75</v>
      </c>
      <c r="D125" t="s">
        <v>95</v>
      </c>
      <c r="E125" t="s">
        <v>77</v>
      </c>
      <c r="F125" t="s">
        <v>78</v>
      </c>
      <c r="G125" t="s">
        <v>79</v>
      </c>
      <c r="H125">
        <v>40</v>
      </c>
      <c r="I125">
        <v>-1.56</v>
      </c>
      <c r="J125">
        <v>38.44</v>
      </c>
      <c r="K125" t="s">
        <v>96</v>
      </c>
      <c r="L125" t="s">
        <v>81</v>
      </c>
      <c r="M125" t="s">
        <v>377</v>
      </c>
      <c r="N125" t="s">
        <v>83</v>
      </c>
      <c r="P125" t="s">
        <v>38</v>
      </c>
    </row>
    <row r="126" spans="1:16" x14ac:dyDescent="0.2">
      <c r="A126" s="11">
        <v>42619</v>
      </c>
      <c r="B126" s="12">
        <v>0.74141203703703706</v>
      </c>
      <c r="C126" t="s">
        <v>75</v>
      </c>
      <c r="D126" t="s">
        <v>378</v>
      </c>
      <c r="E126" t="s">
        <v>77</v>
      </c>
      <c r="F126" t="s">
        <v>78</v>
      </c>
      <c r="G126" t="s">
        <v>79</v>
      </c>
      <c r="H126">
        <v>10</v>
      </c>
      <c r="I126">
        <v>-0.54</v>
      </c>
      <c r="J126">
        <v>9.4600000000000009</v>
      </c>
      <c r="K126" t="s">
        <v>379</v>
      </c>
      <c r="L126" t="s">
        <v>81</v>
      </c>
      <c r="M126" t="s">
        <v>380</v>
      </c>
      <c r="N126" t="s">
        <v>83</v>
      </c>
      <c r="O126" t="s">
        <v>88</v>
      </c>
      <c r="P126" t="s">
        <v>40</v>
      </c>
    </row>
    <row r="127" spans="1:16" x14ac:dyDescent="0.2">
      <c r="A127" s="11">
        <v>42619</v>
      </c>
      <c r="B127" s="12">
        <v>0.73865740740740737</v>
      </c>
      <c r="C127" t="s">
        <v>75</v>
      </c>
      <c r="D127" t="s">
        <v>381</v>
      </c>
      <c r="E127" t="s">
        <v>77</v>
      </c>
      <c r="F127" t="s">
        <v>78</v>
      </c>
      <c r="G127" t="s">
        <v>79</v>
      </c>
      <c r="H127">
        <v>10</v>
      </c>
      <c r="I127">
        <v>-0.54</v>
      </c>
      <c r="J127">
        <v>9.4600000000000009</v>
      </c>
      <c r="K127" t="s">
        <v>382</v>
      </c>
      <c r="L127" t="s">
        <v>81</v>
      </c>
      <c r="M127" t="s">
        <v>383</v>
      </c>
      <c r="N127" t="s">
        <v>87</v>
      </c>
      <c r="O127" t="s">
        <v>88</v>
      </c>
      <c r="P127" t="s">
        <v>40</v>
      </c>
    </row>
    <row r="128" spans="1:16" x14ac:dyDescent="0.2">
      <c r="A128" s="11">
        <v>42619</v>
      </c>
      <c r="B128" s="12">
        <v>0.41869212962962959</v>
      </c>
      <c r="C128" t="s">
        <v>75</v>
      </c>
      <c r="D128" t="s">
        <v>257</v>
      </c>
      <c r="E128" t="s">
        <v>77</v>
      </c>
      <c r="F128" t="s">
        <v>78</v>
      </c>
      <c r="G128" t="s">
        <v>79</v>
      </c>
      <c r="H128">
        <v>6</v>
      </c>
      <c r="I128">
        <v>-0.4</v>
      </c>
      <c r="J128">
        <v>5.6</v>
      </c>
      <c r="K128" t="s">
        <v>258</v>
      </c>
      <c r="L128" t="s">
        <v>81</v>
      </c>
      <c r="M128" t="s">
        <v>384</v>
      </c>
      <c r="N128" t="s">
        <v>83</v>
      </c>
      <c r="P128" t="s">
        <v>36</v>
      </c>
    </row>
    <row r="129" spans="1:16" x14ac:dyDescent="0.2">
      <c r="A129" s="11">
        <v>42619</v>
      </c>
      <c r="B129" s="12">
        <v>0.37824074074074071</v>
      </c>
      <c r="C129" t="s">
        <v>75</v>
      </c>
      <c r="D129" t="s">
        <v>385</v>
      </c>
      <c r="E129" t="s">
        <v>77</v>
      </c>
      <c r="F129" t="s">
        <v>78</v>
      </c>
      <c r="G129" t="s">
        <v>79</v>
      </c>
      <c r="H129">
        <v>10</v>
      </c>
      <c r="I129">
        <v>-0.54</v>
      </c>
      <c r="J129">
        <v>9.4600000000000009</v>
      </c>
      <c r="K129" t="s">
        <v>386</v>
      </c>
      <c r="L129" t="s">
        <v>81</v>
      </c>
      <c r="M129" t="s">
        <v>387</v>
      </c>
      <c r="N129" t="s">
        <v>83</v>
      </c>
      <c r="O129" t="s">
        <v>88</v>
      </c>
      <c r="P129" t="s">
        <v>40</v>
      </c>
    </row>
    <row r="130" spans="1:16" x14ac:dyDescent="0.2">
      <c r="A130" s="11">
        <v>42618</v>
      </c>
      <c r="B130" s="12">
        <v>0.83724537037037028</v>
      </c>
      <c r="C130" t="s">
        <v>75</v>
      </c>
      <c r="D130" t="s">
        <v>92</v>
      </c>
      <c r="E130" t="s">
        <v>77</v>
      </c>
      <c r="F130" t="s">
        <v>78</v>
      </c>
      <c r="G130" t="s">
        <v>79</v>
      </c>
      <c r="H130">
        <v>6</v>
      </c>
      <c r="I130">
        <v>-0.4</v>
      </c>
      <c r="J130">
        <v>5.6</v>
      </c>
      <c r="K130" t="s">
        <v>93</v>
      </c>
      <c r="L130" t="s">
        <v>81</v>
      </c>
      <c r="M130" t="s">
        <v>388</v>
      </c>
      <c r="N130" t="s">
        <v>83</v>
      </c>
      <c r="P130" t="s">
        <v>36</v>
      </c>
    </row>
    <row r="131" spans="1:16" x14ac:dyDescent="0.2">
      <c r="A131" s="11">
        <v>42618</v>
      </c>
      <c r="B131" s="12">
        <v>0.83354166666666663</v>
      </c>
      <c r="C131" t="s">
        <v>75</v>
      </c>
      <c r="D131" t="s">
        <v>151</v>
      </c>
      <c r="E131" t="s">
        <v>77</v>
      </c>
      <c r="F131" t="s">
        <v>78</v>
      </c>
      <c r="G131" t="s">
        <v>79</v>
      </c>
      <c r="H131">
        <v>12</v>
      </c>
      <c r="I131">
        <v>-0.61</v>
      </c>
      <c r="J131">
        <v>11.39</v>
      </c>
      <c r="K131" t="s">
        <v>152</v>
      </c>
      <c r="L131" t="s">
        <v>81</v>
      </c>
      <c r="M131" t="s">
        <v>389</v>
      </c>
      <c r="N131" t="s">
        <v>105</v>
      </c>
      <c r="P131" t="s">
        <v>36</v>
      </c>
    </row>
    <row r="132" spans="1:16" x14ac:dyDescent="0.2">
      <c r="A132" s="11">
        <v>42618</v>
      </c>
      <c r="B132" s="12">
        <v>0.81940972222222219</v>
      </c>
      <c r="C132" t="s">
        <v>75</v>
      </c>
      <c r="D132" t="s">
        <v>390</v>
      </c>
      <c r="E132" t="s">
        <v>77</v>
      </c>
      <c r="F132" t="s">
        <v>78</v>
      </c>
      <c r="G132" t="s">
        <v>79</v>
      </c>
      <c r="H132">
        <v>10</v>
      </c>
      <c r="I132">
        <v>-0.54</v>
      </c>
      <c r="J132">
        <v>9.4600000000000009</v>
      </c>
      <c r="K132" t="s">
        <v>391</v>
      </c>
      <c r="L132" t="s">
        <v>81</v>
      </c>
      <c r="M132" t="s">
        <v>392</v>
      </c>
      <c r="N132" t="s">
        <v>87</v>
      </c>
      <c r="O132" t="s">
        <v>88</v>
      </c>
      <c r="P132" t="s">
        <v>42</v>
      </c>
    </row>
    <row r="133" spans="1:16" x14ac:dyDescent="0.2">
      <c r="A133" s="11">
        <v>42618</v>
      </c>
      <c r="B133" s="12">
        <v>0.81826388888888879</v>
      </c>
      <c r="C133" t="s">
        <v>75</v>
      </c>
      <c r="D133" t="s">
        <v>116</v>
      </c>
      <c r="E133" t="s">
        <v>117</v>
      </c>
      <c r="F133" t="s">
        <v>78</v>
      </c>
      <c r="G133" t="s">
        <v>79</v>
      </c>
      <c r="H133">
        <v>0.27</v>
      </c>
      <c r="I133">
        <v>0</v>
      </c>
      <c r="J133">
        <v>0.27</v>
      </c>
      <c r="M133" t="s">
        <v>393</v>
      </c>
    </row>
    <row r="134" spans="1:16" x14ac:dyDescent="0.2">
      <c r="A134" s="11">
        <v>42618</v>
      </c>
      <c r="B134" s="12">
        <v>0.81826388888888879</v>
      </c>
      <c r="C134" t="s">
        <v>75</v>
      </c>
      <c r="D134" t="s">
        <v>224</v>
      </c>
      <c r="E134" t="s">
        <v>44</v>
      </c>
      <c r="F134" t="s">
        <v>78</v>
      </c>
      <c r="G134" t="s">
        <v>79</v>
      </c>
      <c r="H134">
        <v>-8</v>
      </c>
      <c r="I134">
        <v>0.27</v>
      </c>
      <c r="J134">
        <v>-7.73</v>
      </c>
      <c r="K134" t="s">
        <v>225</v>
      </c>
      <c r="M134" t="s">
        <v>394</v>
      </c>
    </row>
    <row r="135" spans="1:16" x14ac:dyDescent="0.2">
      <c r="A135" s="11">
        <v>42618</v>
      </c>
      <c r="B135" s="12">
        <v>0.8171180555555555</v>
      </c>
      <c r="C135" t="s">
        <v>75</v>
      </c>
      <c r="D135" t="s">
        <v>116</v>
      </c>
      <c r="E135" t="s">
        <v>117</v>
      </c>
      <c r="F135" t="s">
        <v>78</v>
      </c>
      <c r="G135" t="s">
        <v>79</v>
      </c>
      <c r="H135">
        <v>0.12</v>
      </c>
      <c r="I135">
        <v>0</v>
      </c>
      <c r="J135">
        <v>0.12</v>
      </c>
      <c r="M135" t="s">
        <v>396</v>
      </c>
    </row>
    <row r="136" spans="1:16" x14ac:dyDescent="0.2">
      <c r="A136" s="11">
        <v>42618</v>
      </c>
      <c r="B136" s="12">
        <v>0.8171180555555555</v>
      </c>
      <c r="C136" t="s">
        <v>75</v>
      </c>
      <c r="D136" t="s">
        <v>397</v>
      </c>
      <c r="E136" t="s">
        <v>44</v>
      </c>
      <c r="F136" t="s">
        <v>78</v>
      </c>
      <c r="G136" t="s">
        <v>79</v>
      </c>
      <c r="H136">
        <v>-4</v>
      </c>
      <c r="I136">
        <v>0.12</v>
      </c>
      <c r="J136">
        <v>-3.88</v>
      </c>
      <c r="K136" t="s">
        <v>398</v>
      </c>
      <c r="M136" t="s">
        <v>399</v>
      </c>
    </row>
    <row r="137" spans="1:16" x14ac:dyDescent="0.2">
      <c r="A137" s="11">
        <v>42618</v>
      </c>
      <c r="B137" s="12">
        <v>0.81648148148148147</v>
      </c>
      <c r="C137" t="s">
        <v>75</v>
      </c>
      <c r="D137" t="s">
        <v>116</v>
      </c>
      <c r="E137" t="s">
        <v>117</v>
      </c>
      <c r="F137" t="s">
        <v>78</v>
      </c>
      <c r="G137" t="s">
        <v>79</v>
      </c>
      <c r="H137">
        <v>0.27</v>
      </c>
      <c r="I137">
        <v>0</v>
      </c>
      <c r="J137">
        <v>0.27</v>
      </c>
      <c r="M137" t="s">
        <v>401</v>
      </c>
    </row>
    <row r="138" spans="1:16" x14ac:dyDescent="0.2">
      <c r="A138" s="11">
        <v>42618</v>
      </c>
      <c r="B138" s="12">
        <v>0.81648148148148147</v>
      </c>
      <c r="C138" t="s">
        <v>75</v>
      </c>
      <c r="D138" t="s">
        <v>76</v>
      </c>
      <c r="E138" t="s">
        <v>44</v>
      </c>
      <c r="F138" t="s">
        <v>78</v>
      </c>
      <c r="G138" t="s">
        <v>79</v>
      </c>
      <c r="H138">
        <v>-8</v>
      </c>
      <c r="I138">
        <v>0.27</v>
      </c>
      <c r="J138">
        <v>-7.73</v>
      </c>
      <c r="K138" t="s">
        <v>80</v>
      </c>
      <c r="M138" t="s">
        <v>402</v>
      </c>
    </row>
    <row r="139" spans="1:16" x14ac:dyDescent="0.2">
      <c r="A139" s="11">
        <v>42618</v>
      </c>
      <c r="B139" s="12">
        <v>0.81584490740740734</v>
      </c>
      <c r="C139" t="s">
        <v>75</v>
      </c>
      <c r="D139" t="s">
        <v>116</v>
      </c>
      <c r="E139" t="s">
        <v>117</v>
      </c>
      <c r="F139" t="s">
        <v>78</v>
      </c>
      <c r="G139" t="s">
        <v>79</v>
      </c>
      <c r="H139">
        <v>0.16</v>
      </c>
      <c r="I139">
        <v>0</v>
      </c>
      <c r="J139">
        <v>0.16</v>
      </c>
      <c r="M139" t="s">
        <v>404</v>
      </c>
    </row>
    <row r="140" spans="1:16" x14ac:dyDescent="0.2">
      <c r="A140" s="11">
        <v>42618</v>
      </c>
      <c r="B140" s="12">
        <v>0.81584490740740734</v>
      </c>
      <c r="C140" t="s">
        <v>75</v>
      </c>
      <c r="D140" t="s">
        <v>335</v>
      </c>
      <c r="E140" t="s">
        <v>44</v>
      </c>
      <c r="F140" t="s">
        <v>78</v>
      </c>
      <c r="G140" t="s">
        <v>79</v>
      </c>
      <c r="H140">
        <v>-4</v>
      </c>
      <c r="I140">
        <v>0.16</v>
      </c>
      <c r="J140">
        <v>-3.84</v>
      </c>
      <c r="K140" t="s">
        <v>336</v>
      </c>
      <c r="M140" t="s">
        <v>405</v>
      </c>
    </row>
    <row r="141" spans="1:16" x14ac:dyDescent="0.2">
      <c r="A141" s="11">
        <v>42618</v>
      </c>
      <c r="B141" s="12">
        <v>0.81530092592592596</v>
      </c>
      <c r="C141" t="s">
        <v>75</v>
      </c>
      <c r="D141" t="s">
        <v>116</v>
      </c>
      <c r="E141" t="s">
        <v>117</v>
      </c>
      <c r="F141" t="s">
        <v>78</v>
      </c>
      <c r="G141" t="s">
        <v>79</v>
      </c>
      <c r="H141">
        <v>0.27</v>
      </c>
      <c r="I141">
        <v>0</v>
      </c>
      <c r="J141">
        <v>0.27</v>
      </c>
      <c r="M141" t="s">
        <v>407</v>
      </c>
    </row>
    <row r="142" spans="1:16" x14ac:dyDescent="0.2">
      <c r="A142" s="11">
        <v>42618</v>
      </c>
      <c r="B142" s="12">
        <v>0.81530092592592596</v>
      </c>
      <c r="C142" t="s">
        <v>75</v>
      </c>
      <c r="D142" t="s">
        <v>408</v>
      </c>
      <c r="E142" t="s">
        <v>44</v>
      </c>
      <c r="F142" t="s">
        <v>78</v>
      </c>
      <c r="G142" t="s">
        <v>79</v>
      </c>
      <c r="H142">
        <v>-8</v>
      </c>
      <c r="I142">
        <v>0.27</v>
      </c>
      <c r="J142">
        <v>-7.73</v>
      </c>
      <c r="K142" t="s">
        <v>409</v>
      </c>
      <c r="M142" t="s">
        <v>410</v>
      </c>
    </row>
    <row r="143" spans="1:16" x14ac:dyDescent="0.2">
      <c r="A143" s="11">
        <v>42618</v>
      </c>
      <c r="B143" s="12">
        <v>0.81475694444444446</v>
      </c>
      <c r="C143" t="s">
        <v>75</v>
      </c>
      <c r="D143" t="s">
        <v>116</v>
      </c>
      <c r="E143" t="s">
        <v>117</v>
      </c>
      <c r="F143" t="s">
        <v>78</v>
      </c>
      <c r="G143" t="s">
        <v>79</v>
      </c>
      <c r="H143">
        <v>0.27</v>
      </c>
      <c r="I143">
        <v>0</v>
      </c>
      <c r="J143">
        <v>0.27</v>
      </c>
      <c r="M143" t="s">
        <v>412</v>
      </c>
    </row>
    <row r="144" spans="1:16" x14ac:dyDescent="0.2">
      <c r="A144" s="11">
        <v>42618</v>
      </c>
      <c r="B144" s="12">
        <v>0.81475694444444446</v>
      </c>
      <c r="C144" t="s">
        <v>75</v>
      </c>
      <c r="D144" t="s">
        <v>163</v>
      </c>
      <c r="E144" t="s">
        <v>44</v>
      </c>
      <c r="F144" t="s">
        <v>78</v>
      </c>
      <c r="G144" t="s">
        <v>79</v>
      </c>
      <c r="H144">
        <v>-8</v>
      </c>
      <c r="I144">
        <v>0.27</v>
      </c>
      <c r="J144">
        <v>-7.73</v>
      </c>
      <c r="K144" t="s">
        <v>164</v>
      </c>
      <c r="M144" t="s">
        <v>413</v>
      </c>
    </row>
    <row r="145" spans="1:16" x14ac:dyDescent="0.2">
      <c r="A145" s="11">
        <v>42618</v>
      </c>
      <c r="B145" s="12">
        <v>0.8140856481481481</v>
      </c>
      <c r="C145" t="s">
        <v>75</v>
      </c>
      <c r="D145" t="s">
        <v>116</v>
      </c>
      <c r="E145" t="s">
        <v>117</v>
      </c>
      <c r="F145" t="s">
        <v>78</v>
      </c>
      <c r="G145" t="s">
        <v>79</v>
      </c>
      <c r="H145">
        <v>0.14000000000000001</v>
      </c>
      <c r="I145">
        <v>0</v>
      </c>
      <c r="J145">
        <v>0.14000000000000001</v>
      </c>
      <c r="M145" t="s">
        <v>415</v>
      </c>
    </row>
    <row r="146" spans="1:16" x14ac:dyDescent="0.2">
      <c r="A146" s="11">
        <v>42618</v>
      </c>
      <c r="B146" s="12">
        <v>0.8140856481481481</v>
      </c>
      <c r="C146" t="s">
        <v>75</v>
      </c>
      <c r="D146" t="s">
        <v>231</v>
      </c>
      <c r="E146" t="s">
        <v>44</v>
      </c>
      <c r="F146" t="s">
        <v>78</v>
      </c>
      <c r="G146" t="s">
        <v>79</v>
      </c>
      <c r="H146">
        <v>-4</v>
      </c>
      <c r="I146">
        <v>0.14000000000000001</v>
      </c>
      <c r="J146">
        <v>-3.86</v>
      </c>
      <c r="K146" t="s">
        <v>232</v>
      </c>
      <c r="M146" t="s">
        <v>416</v>
      </c>
    </row>
    <row r="147" spans="1:16" x14ac:dyDescent="0.2">
      <c r="A147" s="11">
        <v>42618</v>
      </c>
      <c r="B147" s="12">
        <v>0.81260416666666668</v>
      </c>
      <c r="C147" t="s">
        <v>75</v>
      </c>
      <c r="D147" t="s">
        <v>116</v>
      </c>
      <c r="E147" t="s">
        <v>117</v>
      </c>
      <c r="F147" t="s">
        <v>78</v>
      </c>
      <c r="G147" t="s">
        <v>79</v>
      </c>
      <c r="H147">
        <v>0.41</v>
      </c>
      <c r="I147">
        <v>0</v>
      </c>
      <c r="J147">
        <v>0.41</v>
      </c>
      <c r="M147" t="s">
        <v>418</v>
      </c>
    </row>
    <row r="148" spans="1:16" x14ac:dyDescent="0.2">
      <c r="A148" s="11">
        <v>42618</v>
      </c>
      <c r="B148" s="12">
        <v>0.81260416666666668</v>
      </c>
      <c r="C148" t="s">
        <v>75</v>
      </c>
      <c r="D148" t="s">
        <v>178</v>
      </c>
      <c r="E148" t="s">
        <v>44</v>
      </c>
      <c r="F148" t="s">
        <v>78</v>
      </c>
      <c r="G148" t="s">
        <v>79</v>
      </c>
      <c r="H148">
        <v>-12</v>
      </c>
      <c r="I148">
        <v>0.41</v>
      </c>
      <c r="J148">
        <v>-11.59</v>
      </c>
      <c r="K148" t="s">
        <v>179</v>
      </c>
      <c r="M148" t="s">
        <v>419</v>
      </c>
    </row>
    <row r="149" spans="1:16" x14ac:dyDescent="0.2">
      <c r="A149" s="11">
        <v>42618</v>
      </c>
      <c r="B149" s="12">
        <v>0.50384259259259256</v>
      </c>
      <c r="C149" t="s">
        <v>75</v>
      </c>
      <c r="D149" t="s">
        <v>181</v>
      </c>
      <c r="E149" t="s">
        <v>77</v>
      </c>
      <c r="F149" t="s">
        <v>78</v>
      </c>
      <c r="G149" t="s">
        <v>79</v>
      </c>
      <c r="H149">
        <v>6</v>
      </c>
      <c r="I149">
        <v>-0.4</v>
      </c>
      <c r="J149">
        <v>5.6</v>
      </c>
      <c r="K149" t="s">
        <v>182</v>
      </c>
      <c r="L149" t="s">
        <v>81</v>
      </c>
      <c r="M149" t="s">
        <v>421</v>
      </c>
      <c r="N149" t="s">
        <v>83</v>
      </c>
      <c r="P149" t="s">
        <v>36</v>
      </c>
    </row>
    <row r="150" spans="1:16" x14ac:dyDescent="0.2">
      <c r="A150" s="11">
        <v>42618</v>
      </c>
      <c r="B150" s="12">
        <v>0.46864583333333337</v>
      </c>
      <c r="C150" t="s">
        <v>75</v>
      </c>
      <c r="D150" t="s">
        <v>178</v>
      </c>
      <c r="E150" t="s">
        <v>77</v>
      </c>
      <c r="F150" t="s">
        <v>422</v>
      </c>
      <c r="G150" t="s">
        <v>79</v>
      </c>
      <c r="H150">
        <v>12</v>
      </c>
      <c r="I150">
        <v>-0.61</v>
      </c>
      <c r="J150">
        <v>11.39</v>
      </c>
      <c r="K150" t="s">
        <v>179</v>
      </c>
      <c r="L150" t="s">
        <v>81</v>
      </c>
      <c r="M150" t="s">
        <v>420</v>
      </c>
      <c r="N150" t="s">
        <v>83</v>
      </c>
      <c r="P150" t="s">
        <v>37</v>
      </c>
    </row>
    <row r="151" spans="1:16" x14ac:dyDescent="0.2">
      <c r="A151" s="11">
        <v>42618</v>
      </c>
      <c r="B151" s="12">
        <v>0.42605324074074075</v>
      </c>
      <c r="C151" t="s">
        <v>75</v>
      </c>
      <c r="D151" t="s">
        <v>224</v>
      </c>
      <c r="E151" t="s">
        <v>77</v>
      </c>
      <c r="F151" t="s">
        <v>422</v>
      </c>
      <c r="G151" t="s">
        <v>79</v>
      </c>
      <c r="H151">
        <v>8</v>
      </c>
      <c r="I151">
        <v>-0.47</v>
      </c>
      <c r="J151">
        <v>7.53</v>
      </c>
      <c r="K151" t="s">
        <v>225</v>
      </c>
      <c r="L151" t="s">
        <v>81</v>
      </c>
      <c r="M151" t="s">
        <v>395</v>
      </c>
      <c r="N151" t="s">
        <v>83</v>
      </c>
      <c r="P151" t="s">
        <v>37</v>
      </c>
    </row>
    <row r="152" spans="1:16" x14ac:dyDescent="0.2">
      <c r="A152" s="11">
        <v>42618</v>
      </c>
      <c r="B152" s="12">
        <v>0.28289351851851852</v>
      </c>
      <c r="C152" t="s">
        <v>75</v>
      </c>
      <c r="D152" t="s">
        <v>231</v>
      </c>
      <c r="E152" t="s">
        <v>77</v>
      </c>
      <c r="F152" t="s">
        <v>422</v>
      </c>
      <c r="G152" t="s">
        <v>79</v>
      </c>
      <c r="H152">
        <v>4</v>
      </c>
      <c r="I152">
        <v>-0.34</v>
      </c>
      <c r="J152">
        <v>3.66</v>
      </c>
      <c r="K152" t="s">
        <v>232</v>
      </c>
      <c r="L152" t="s">
        <v>81</v>
      </c>
      <c r="M152" t="s">
        <v>417</v>
      </c>
      <c r="N152" t="s">
        <v>87</v>
      </c>
      <c r="P152" t="s">
        <v>37</v>
      </c>
    </row>
    <row r="153" spans="1:16" x14ac:dyDescent="0.2">
      <c r="A153" s="11">
        <v>42617</v>
      </c>
      <c r="B153" s="12">
        <v>0.86109953703703701</v>
      </c>
      <c r="C153" t="s">
        <v>75</v>
      </c>
      <c r="D153" t="s">
        <v>423</v>
      </c>
      <c r="E153" t="s">
        <v>77</v>
      </c>
      <c r="F153" t="s">
        <v>78</v>
      </c>
      <c r="G153" t="s">
        <v>79</v>
      </c>
      <c r="H153">
        <v>10</v>
      </c>
      <c r="I153">
        <v>-0.54</v>
      </c>
      <c r="J153">
        <v>9.4600000000000009</v>
      </c>
      <c r="K153" t="s">
        <v>424</v>
      </c>
      <c r="L153" t="s">
        <v>81</v>
      </c>
      <c r="M153" s="14" t="s">
        <v>425</v>
      </c>
      <c r="N153" t="s">
        <v>87</v>
      </c>
      <c r="O153" t="s">
        <v>88</v>
      </c>
      <c r="P153" t="s">
        <v>40</v>
      </c>
    </row>
    <row r="154" spans="1:16" x14ac:dyDescent="0.2">
      <c r="A154" s="11">
        <v>42617</v>
      </c>
      <c r="B154" s="12">
        <v>0.8496527777777777</v>
      </c>
      <c r="C154" t="s">
        <v>75</v>
      </c>
      <c r="D154" t="s">
        <v>426</v>
      </c>
      <c r="E154" t="s">
        <v>77</v>
      </c>
      <c r="F154" t="s">
        <v>78</v>
      </c>
      <c r="G154" t="s">
        <v>79</v>
      </c>
      <c r="H154">
        <v>10</v>
      </c>
      <c r="I154">
        <v>-0.54</v>
      </c>
      <c r="J154">
        <v>9.4600000000000009</v>
      </c>
      <c r="K154" t="s">
        <v>427</v>
      </c>
      <c r="L154" t="s">
        <v>81</v>
      </c>
      <c r="M154" t="s">
        <v>428</v>
      </c>
      <c r="N154" t="s">
        <v>83</v>
      </c>
      <c r="O154" t="s">
        <v>88</v>
      </c>
      <c r="P154" t="s">
        <v>40</v>
      </c>
    </row>
    <row r="155" spans="1:16" x14ac:dyDescent="0.2">
      <c r="A155" s="11">
        <v>42617</v>
      </c>
      <c r="B155" s="12">
        <v>0.83876157407407403</v>
      </c>
      <c r="C155" t="s">
        <v>75</v>
      </c>
      <c r="D155" t="s">
        <v>163</v>
      </c>
      <c r="E155" t="s">
        <v>77</v>
      </c>
      <c r="F155" t="s">
        <v>422</v>
      </c>
      <c r="G155" t="s">
        <v>79</v>
      </c>
      <c r="H155">
        <v>8</v>
      </c>
      <c r="I155">
        <v>-0.47</v>
      </c>
      <c r="J155">
        <v>7.53</v>
      </c>
      <c r="K155" t="s">
        <v>164</v>
      </c>
      <c r="L155" t="s">
        <v>81</v>
      </c>
      <c r="M155" t="s">
        <v>414</v>
      </c>
      <c r="N155" t="s">
        <v>83</v>
      </c>
      <c r="P155" t="s">
        <v>37</v>
      </c>
    </row>
    <row r="156" spans="1:16" x14ac:dyDescent="0.2">
      <c r="A156" s="11">
        <v>42617</v>
      </c>
      <c r="B156" s="12">
        <v>0.78461805555555564</v>
      </c>
      <c r="C156" t="s">
        <v>75</v>
      </c>
      <c r="D156" t="s">
        <v>408</v>
      </c>
      <c r="E156" t="s">
        <v>77</v>
      </c>
      <c r="F156" t="s">
        <v>422</v>
      </c>
      <c r="G156" t="s">
        <v>79</v>
      </c>
      <c r="H156">
        <v>8</v>
      </c>
      <c r="I156">
        <v>-0.47</v>
      </c>
      <c r="J156">
        <v>7.53</v>
      </c>
      <c r="K156" t="s">
        <v>409</v>
      </c>
      <c r="L156" t="s">
        <v>81</v>
      </c>
      <c r="M156" t="s">
        <v>411</v>
      </c>
      <c r="N156" t="s">
        <v>87</v>
      </c>
      <c r="P156" t="s">
        <v>37</v>
      </c>
    </row>
    <row r="157" spans="1:16" x14ac:dyDescent="0.2">
      <c r="A157" s="11">
        <v>42617</v>
      </c>
      <c r="B157" s="12">
        <v>0.77487268518518526</v>
      </c>
      <c r="C157" t="s">
        <v>75</v>
      </c>
      <c r="D157" t="s">
        <v>408</v>
      </c>
      <c r="E157" t="s">
        <v>77</v>
      </c>
      <c r="F157" t="s">
        <v>78</v>
      </c>
      <c r="G157" t="s">
        <v>79</v>
      </c>
      <c r="H157">
        <v>10</v>
      </c>
      <c r="I157">
        <v>-0.54</v>
      </c>
      <c r="J157">
        <v>9.4600000000000009</v>
      </c>
      <c r="K157" t="s">
        <v>409</v>
      </c>
      <c r="L157" t="s">
        <v>81</v>
      </c>
      <c r="M157" t="s">
        <v>429</v>
      </c>
      <c r="N157" t="s">
        <v>87</v>
      </c>
      <c r="O157" t="s">
        <v>88</v>
      </c>
      <c r="P157" t="s">
        <v>40</v>
      </c>
    </row>
    <row r="158" spans="1:16" x14ac:dyDescent="0.2">
      <c r="A158" s="11">
        <v>42617</v>
      </c>
      <c r="B158" s="12">
        <v>0.56634259259259256</v>
      </c>
      <c r="C158" t="s">
        <v>75</v>
      </c>
      <c r="D158" t="s">
        <v>345</v>
      </c>
      <c r="E158" t="s">
        <v>77</v>
      </c>
      <c r="F158" t="s">
        <v>78</v>
      </c>
      <c r="G158" t="s">
        <v>79</v>
      </c>
      <c r="H158">
        <v>6</v>
      </c>
      <c r="I158">
        <v>-0.43</v>
      </c>
      <c r="J158">
        <v>5.57</v>
      </c>
      <c r="K158" t="s">
        <v>346</v>
      </c>
      <c r="L158" t="s">
        <v>81</v>
      </c>
      <c r="M158" t="s">
        <v>430</v>
      </c>
      <c r="N158" t="s">
        <v>83</v>
      </c>
      <c r="P158" t="s">
        <v>36</v>
      </c>
    </row>
    <row r="159" spans="1:16" x14ac:dyDescent="0.2">
      <c r="A159" s="11">
        <v>42617</v>
      </c>
      <c r="B159" s="12">
        <v>0.51939814814814811</v>
      </c>
      <c r="C159" t="s">
        <v>75</v>
      </c>
      <c r="D159" t="s">
        <v>234</v>
      </c>
      <c r="E159" t="s">
        <v>77</v>
      </c>
      <c r="F159" t="s">
        <v>78</v>
      </c>
      <c r="G159" t="s">
        <v>79</v>
      </c>
      <c r="H159">
        <v>6</v>
      </c>
      <c r="I159">
        <v>-0.4</v>
      </c>
      <c r="J159">
        <v>5.6</v>
      </c>
      <c r="K159" t="s">
        <v>235</v>
      </c>
      <c r="L159" t="s">
        <v>81</v>
      </c>
      <c r="M159" t="s">
        <v>431</v>
      </c>
      <c r="N159" t="s">
        <v>83</v>
      </c>
      <c r="P159" t="s">
        <v>36</v>
      </c>
    </row>
    <row r="160" spans="1:16" x14ac:dyDescent="0.2">
      <c r="A160" s="11">
        <v>42616</v>
      </c>
      <c r="B160" s="12">
        <v>0.98815972222222215</v>
      </c>
      <c r="C160" t="s">
        <v>75</v>
      </c>
      <c r="D160" t="s">
        <v>432</v>
      </c>
      <c r="E160" t="s">
        <v>77</v>
      </c>
      <c r="F160" t="s">
        <v>78</v>
      </c>
      <c r="G160" t="s">
        <v>79</v>
      </c>
      <c r="H160">
        <v>15</v>
      </c>
      <c r="I160">
        <v>-0.71</v>
      </c>
      <c r="J160">
        <v>14.29</v>
      </c>
      <c r="K160" t="s">
        <v>433</v>
      </c>
      <c r="L160" t="s">
        <v>81</v>
      </c>
      <c r="M160" t="s">
        <v>434</v>
      </c>
      <c r="N160" t="s">
        <v>83</v>
      </c>
      <c r="O160" t="s">
        <v>88</v>
      </c>
      <c r="P160" t="s">
        <v>40</v>
      </c>
    </row>
    <row r="161" spans="1:16" x14ac:dyDescent="0.2">
      <c r="A161" s="11">
        <v>42616</v>
      </c>
      <c r="B161" s="12">
        <v>0.95861111111111119</v>
      </c>
      <c r="C161" t="s">
        <v>75</v>
      </c>
      <c r="D161" t="s">
        <v>308</v>
      </c>
      <c r="E161" t="s">
        <v>77</v>
      </c>
      <c r="F161" t="s">
        <v>78</v>
      </c>
      <c r="G161" t="s">
        <v>79</v>
      </c>
      <c r="H161">
        <v>15</v>
      </c>
      <c r="I161">
        <v>-0.71</v>
      </c>
      <c r="J161">
        <v>14.29</v>
      </c>
      <c r="K161" t="s">
        <v>306</v>
      </c>
      <c r="L161" t="s">
        <v>81</v>
      </c>
      <c r="M161" t="s">
        <v>435</v>
      </c>
      <c r="N161" t="s">
        <v>87</v>
      </c>
      <c r="O161" t="s">
        <v>88</v>
      </c>
      <c r="P161" t="s">
        <v>42</v>
      </c>
    </row>
    <row r="162" spans="1:16" x14ac:dyDescent="0.2">
      <c r="A162" s="11">
        <v>42616</v>
      </c>
      <c r="B162" s="12">
        <v>0.56739583333333332</v>
      </c>
      <c r="C162" t="s">
        <v>75</v>
      </c>
      <c r="D162" t="s">
        <v>116</v>
      </c>
      <c r="E162" t="s">
        <v>117</v>
      </c>
      <c r="F162" t="s">
        <v>78</v>
      </c>
      <c r="G162" t="s">
        <v>79</v>
      </c>
      <c r="H162">
        <v>0.12</v>
      </c>
      <c r="I162">
        <v>0</v>
      </c>
      <c r="J162">
        <v>0.12</v>
      </c>
      <c r="M162" t="s">
        <v>436</v>
      </c>
    </row>
    <row r="163" spans="1:16" x14ac:dyDescent="0.2">
      <c r="A163" s="11">
        <v>42616</v>
      </c>
      <c r="B163" s="12">
        <v>0.56739583333333332</v>
      </c>
      <c r="C163" t="s">
        <v>75</v>
      </c>
      <c r="D163" t="s">
        <v>246</v>
      </c>
      <c r="E163" t="s">
        <v>44</v>
      </c>
      <c r="F163" t="s">
        <v>78</v>
      </c>
      <c r="G163" t="s">
        <v>79</v>
      </c>
      <c r="H163">
        <v>-4</v>
      </c>
      <c r="I163">
        <v>0.12</v>
      </c>
      <c r="J163">
        <v>-3.88</v>
      </c>
      <c r="K163" t="s">
        <v>247</v>
      </c>
      <c r="M163" t="s">
        <v>437</v>
      </c>
    </row>
    <row r="164" spans="1:16" x14ac:dyDescent="0.2">
      <c r="J164">
        <v>-109</v>
      </c>
    </row>
    <row r="165" spans="1:16" x14ac:dyDescent="0.2">
      <c r="J165">
        <v>-103</v>
      </c>
    </row>
  </sheetData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dimension ref="A1:P85"/>
  <sheetViews>
    <sheetView showGridLines="0" workbookViewId="0">
      <selection activeCell="Q1" sqref="Q1:BE1048576"/>
    </sheetView>
  </sheetViews>
  <sheetFormatPr defaultRowHeight="12.75" x14ac:dyDescent="0.2"/>
  <cols>
    <col min="1" max="1" width="10.140625" customWidth="1"/>
    <col min="2" max="2" width="8.140625" customWidth="1"/>
    <col min="3" max="3" width="10.140625" customWidth="1"/>
    <col min="4" max="4" width="14.7109375" customWidth="1"/>
    <col min="5" max="5" width="29.42578125" customWidth="1"/>
    <col min="6" max="6" width="9.85546875" customWidth="1"/>
    <col min="7" max="7" width="9" customWidth="1"/>
    <col min="8" max="8" width="8.7109375" customWidth="1"/>
    <col min="9" max="9" width="5.5703125" customWidth="1"/>
    <col min="10" max="10" width="8.7109375" customWidth="1"/>
    <col min="11" max="11" width="14.28515625" customWidth="1"/>
    <col min="12" max="12" width="34" customWidth="1"/>
    <col min="13" max="13" width="20.5703125" customWidth="1"/>
    <col min="14" max="14" width="20.28515625" customWidth="1"/>
    <col min="15" max="15" width="10.85546875" customWidth="1"/>
    <col min="16" max="16" width="84.7109375" customWidth="1"/>
  </cols>
  <sheetData>
    <row r="1" spans="1:16" s="10" customFormat="1" x14ac:dyDescent="0.2">
      <c r="A1" s="10" t="s">
        <v>8</v>
      </c>
      <c r="B1" s="10" t="s">
        <v>60</v>
      </c>
      <c r="C1" s="10" t="s">
        <v>61</v>
      </c>
      <c r="D1" s="10" t="s">
        <v>62</v>
      </c>
      <c r="E1" s="10" t="s">
        <v>63</v>
      </c>
      <c r="F1" s="10" t="s">
        <v>64</v>
      </c>
      <c r="G1" s="10" t="s">
        <v>65</v>
      </c>
      <c r="H1" s="10" t="s">
        <v>66</v>
      </c>
      <c r="I1" s="10" t="s">
        <v>67</v>
      </c>
      <c r="J1" s="10" t="s">
        <v>68</v>
      </c>
      <c r="K1" s="10" t="s">
        <v>69</v>
      </c>
      <c r="L1" s="10" t="s">
        <v>70</v>
      </c>
      <c r="M1" s="10" t="s">
        <v>71</v>
      </c>
      <c r="N1" s="10" t="s">
        <v>72</v>
      </c>
      <c r="O1" s="10" t="s">
        <v>73</v>
      </c>
      <c r="P1" s="10" t="s">
        <v>74</v>
      </c>
    </row>
    <row r="2" spans="1:16" x14ac:dyDescent="0.2">
      <c r="A2" s="11">
        <v>42615</v>
      </c>
      <c r="B2" s="12">
        <v>0.77939814814814812</v>
      </c>
      <c r="C2" t="s">
        <v>75</v>
      </c>
      <c r="D2" t="s">
        <v>175</v>
      </c>
      <c r="E2" t="s">
        <v>77</v>
      </c>
      <c r="F2" t="s">
        <v>78</v>
      </c>
      <c r="G2" t="s">
        <v>79</v>
      </c>
      <c r="H2">
        <v>15</v>
      </c>
      <c r="I2">
        <v>-0.71</v>
      </c>
      <c r="J2">
        <v>14.29</v>
      </c>
      <c r="K2" t="s">
        <v>176</v>
      </c>
      <c r="L2" t="s">
        <v>81</v>
      </c>
      <c r="M2" t="s">
        <v>439</v>
      </c>
      <c r="N2" t="s">
        <v>83</v>
      </c>
      <c r="O2" t="s">
        <v>88</v>
      </c>
      <c r="P2" t="s">
        <v>40</v>
      </c>
    </row>
    <row r="3" spans="1:16" x14ac:dyDescent="0.2">
      <c r="A3" s="11">
        <v>42615</v>
      </c>
      <c r="B3" s="12">
        <v>0.7287499999999999</v>
      </c>
      <c r="C3" t="s">
        <v>75</v>
      </c>
      <c r="D3" t="s">
        <v>335</v>
      </c>
      <c r="E3" t="s">
        <v>77</v>
      </c>
      <c r="F3" t="s">
        <v>422</v>
      </c>
      <c r="G3" t="s">
        <v>79</v>
      </c>
      <c r="H3">
        <v>4</v>
      </c>
      <c r="I3">
        <v>-0.36</v>
      </c>
      <c r="J3">
        <v>3.64</v>
      </c>
      <c r="K3" t="s">
        <v>336</v>
      </c>
      <c r="L3" t="s">
        <v>81</v>
      </c>
      <c r="M3" t="s">
        <v>406</v>
      </c>
      <c r="N3" t="s">
        <v>83</v>
      </c>
      <c r="P3" t="s">
        <v>37</v>
      </c>
    </row>
    <row r="4" spans="1:16" x14ac:dyDescent="0.2">
      <c r="A4" s="11">
        <v>42615</v>
      </c>
      <c r="B4" s="12">
        <v>0.61418981481481483</v>
      </c>
      <c r="C4" t="s">
        <v>75</v>
      </c>
      <c r="D4" t="s">
        <v>440</v>
      </c>
      <c r="E4" t="s">
        <v>77</v>
      </c>
      <c r="F4" t="s">
        <v>78</v>
      </c>
      <c r="G4" t="s">
        <v>79</v>
      </c>
      <c r="H4">
        <v>10</v>
      </c>
      <c r="I4">
        <v>-0.54</v>
      </c>
      <c r="J4">
        <v>9.4600000000000009</v>
      </c>
      <c r="K4" t="s">
        <v>441</v>
      </c>
      <c r="L4" t="s">
        <v>81</v>
      </c>
      <c r="M4" t="s">
        <v>442</v>
      </c>
      <c r="N4" t="s">
        <v>83</v>
      </c>
      <c r="O4" t="s">
        <v>88</v>
      </c>
      <c r="P4" t="s">
        <v>42</v>
      </c>
    </row>
    <row r="5" spans="1:16" x14ac:dyDescent="0.2">
      <c r="A5" s="11">
        <v>42614</v>
      </c>
      <c r="B5" s="12">
        <v>0.91971064814814818</v>
      </c>
      <c r="C5" t="s">
        <v>75</v>
      </c>
      <c r="D5" t="s">
        <v>76</v>
      </c>
      <c r="E5" t="s">
        <v>77</v>
      </c>
      <c r="F5" t="s">
        <v>422</v>
      </c>
      <c r="G5" t="s">
        <v>79</v>
      </c>
      <c r="H5">
        <v>8</v>
      </c>
      <c r="I5">
        <v>-0.47</v>
      </c>
      <c r="J5">
        <v>7.53</v>
      </c>
      <c r="K5" t="s">
        <v>80</v>
      </c>
      <c r="L5" t="s">
        <v>81</v>
      </c>
      <c r="M5" t="s">
        <v>403</v>
      </c>
      <c r="N5" t="s">
        <v>83</v>
      </c>
      <c r="P5" t="s">
        <v>37</v>
      </c>
    </row>
    <row r="6" spans="1:16" x14ac:dyDescent="0.2">
      <c r="A6" s="11">
        <v>42614</v>
      </c>
      <c r="B6" s="12">
        <v>0.58952546296296293</v>
      </c>
      <c r="C6" t="s">
        <v>75</v>
      </c>
      <c r="D6" t="s">
        <v>397</v>
      </c>
      <c r="E6" t="s">
        <v>77</v>
      </c>
      <c r="F6" t="s">
        <v>422</v>
      </c>
      <c r="G6" t="s">
        <v>79</v>
      </c>
      <c r="H6">
        <v>4</v>
      </c>
      <c r="I6">
        <v>-0.32</v>
      </c>
      <c r="J6">
        <v>3.68</v>
      </c>
      <c r="K6" t="s">
        <v>398</v>
      </c>
      <c r="L6" t="s">
        <v>81</v>
      </c>
      <c r="M6" t="s">
        <v>400</v>
      </c>
      <c r="N6" t="s">
        <v>83</v>
      </c>
      <c r="P6" t="s">
        <v>37</v>
      </c>
    </row>
    <row r="7" spans="1:16" x14ac:dyDescent="0.2">
      <c r="A7" s="11">
        <v>42613</v>
      </c>
      <c r="B7" s="12">
        <v>0.53539351851851846</v>
      </c>
      <c r="C7" t="s">
        <v>75</v>
      </c>
      <c r="D7" t="s">
        <v>95</v>
      </c>
      <c r="E7" t="s">
        <v>77</v>
      </c>
      <c r="F7" t="s">
        <v>78</v>
      </c>
      <c r="G7" t="s">
        <v>79</v>
      </c>
      <c r="H7">
        <v>6</v>
      </c>
      <c r="I7">
        <v>-0.37</v>
      </c>
      <c r="J7">
        <v>5.63</v>
      </c>
      <c r="K7" t="s">
        <v>96</v>
      </c>
      <c r="L7" t="s">
        <v>81</v>
      </c>
      <c r="M7" t="s">
        <v>443</v>
      </c>
      <c r="N7" t="s">
        <v>83</v>
      </c>
      <c r="P7" t="s">
        <v>36</v>
      </c>
    </row>
    <row r="8" spans="1:16" x14ac:dyDescent="0.2">
      <c r="A8" s="11">
        <v>42613</v>
      </c>
      <c r="B8" s="12">
        <v>0.39849537037037036</v>
      </c>
      <c r="C8" t="s">
        <v>75</v>
      </c>
      <c r="D8" t="s">
        <v>444</v>
      </c>
      <c r="E8" t="s">
        <v>77</v>
      </c>
      <c r="F8" t="s">
        <v>78</v>
      </c>
      <c r="G8" t="s">
        <v>79</v>
      </c>
      <c r="H8">
        <v>10</v>
      </c>
      <c r="I8">
        <v>-0.49</v>
      </c>
      <c r="J8">
        <v>9.51</v>
      </c>
      <c r="K8" t="s">
        <v>445</v>
      </c>
      <c r="L8" t="s">
        <v>81</v>
      </c>
      <c r="M8" t="s">
        <v>446</v>
      </c>
      <c r="N8" t="s">
        <v>87</v>
      </c>
      <c r="O8" t="s">
        <v>88</v>
      </c>
      <c r="P8" t="s">
        <v>40</v>
      </c>
    </row>
    <row r="9" spans="1:16" x14ac:dyDescent="0.2">
      <c r="A9" s="11">
        <v>42613</v>
      </c>
      <c r="B9" s="12">
        <v>0.32064814814814818</v>
      </c>
      <c r="C9" t="s">
        <v>75</v>
      </c>
      <c r="D9" t="s">
        <v>447</v>
      </c>
      <c r="E9" t="s">
        <v>77</v>
      </c>
      <c r="F9" t="s">
        <v>78</v>
      </c>
      <c r="G9" t="s">
        <v>79</v>
      </c>
      <c r="H9">
        <v>40</v>
      </c>
      <c r="I9">
        <v>-1.36</v>
      </c>
      <c r="J9">
        <v>38.64</v>
      </c>
      <c r="K9" t="s">
        <v>448</v>
      </c>
      <c r="L9" t="s">
        <v>81</v>
      </c>
      <c r="M9" t="s">
        <v>449</v>
      </c>
      <c r="N9" t="s">
        <v>83</v>
      </c>
      <c r="P9" t="s">
        <v>38</v>
      </c>
    </row>
    <row r="10" spans="1:16" x14ac:dyDescent="0.2">
      <c r="A10" s="11">
        <v>42613</v>
      </c>
      <c r="B10" s="12">
        <v>0.30226851851851849</v>
      </c>
      <c r="C10" t="s">
        <v>75</v>
      </c>
      <c r="D10" t="s">
        <v>95</v>
      </c>
      <c r="E10" t="s">
        <v>77</v>
      </c>
      <c r="F10" t="s">
        <v>78</v>
      </c>
      <c r="G10" t="s">
        <v>79</v>
      </c>
      <c r="H10">
        <v>10</v>
      </c>
      <c r="I10">
        <v>-0.49</v>
      </c>
      <c r="J10">
        <v>9.51</v>
      </c>
      <c r="K10" t="s">
        <v>96</v>
      </c>
      <c r="L10" t="s">
        <v>81</v>
      </c>
      <c r="M10" t="s">
        <v>450</v>
      </c>
      <c r="N10" t="s">
        <v>83</v>
      </c>
      <c r="O10" t="s">
        <v>88</v>
      </c>
      <c r="P10" t="s">
        <v>42</v>
      </c>
    </row>
    <row r="11" spans="1:16" x14ac:dyDescent="0.2">
      <c r="A11" s="11">
        <v>42612</v>
      </c>
      <c r="B11" s="12">
        <v>0.97766203703703702</v>
      </c>
      <c r="C11" t="s">
        <v>75</v>
      </c>
      <c r="D11" t="s">
        <v>335</v>
      </c>
      <c r="E11" t="s">
        <v>77</v>
      </c>
      <c r="F11" t="s">
        <v>78</v>
      </c>
      <c r="G11" t="s">
        <v>79</v>
      </c>
      <c r="H11">
        <v>10</v>
      </c>
      <c r="I11">
        <v>-0.54</v>
      </c>
      <c r="J11">
        <v>9.4600000000000009</v>
      </c>
      <c r="K11" t="s">
        <v>336</v>
      </c>
      <c r="L11" t="s">
        <v>81</v>
      </c>
      <c r="M11" t="s">
        <v>451</v>
      </c>
      <c r="N11" t="s">
        <v>83</v>
      </c>
      <c r="O11" t="s">
        <v>452</v>
      </c>
      <c r="P11" t="s">
        <v>40</v>
      </c>
    </row>
    <row r="12" spans="1:16" x14ac:dyDescent="0.2">
      <c r="A12" s="11">
        <v>42612</v>
      </c>
      <c r="B12" s="12">
        <v>0.88505787037037031</v>
      </c>
      <c r="C12" t="s">
        <v>75</v>
      </c>
      <c r="D12" t="s">
        <v>123</v>
      </c>
      <c r="E12" t="s">
        <v>77</v>
      </c>
      <c r="F12" t="s">
        <v>78</v>
      </c>
      <c r="G12" t="s">
        <v>79</v>
      </c>
      <c r="H12">
        <v>6</v>
      </c>
      <c r="I12">
        <v>-0.37</v>
      </c>
      <c r="J12">
        <v>5.63</v>
      </c>
      <c r="K12" t="s">
        <v>124</v>
      </c>
      <c r="L12" t="s">
        <v>81</v>
      </c>
      <c r="M12" t="s">
        <v>453</v>
      </c>
      <c r="N12" t="s">
        <v>83</v>
      </c>
      <c r="P12" t="s">
        <v>36</v>
      </c>
    </row>
    <row r="13" spans="1:16" x14ac:dyDescent="0.2">
      <c r="A13" s="11">
        <v>42612</v>
      </c>
      <c r="B13" s="12">
        <v>0.53120370370370373</v>
      </c>
      <c r="C13" t="s">
        <v>75</v>
      </c>
      <c r="D13" t="s">
        <v>102</v>
      </c>
      <c r="E13" t="s">
        <v>77</v>
      </c>
      <c r="F13" t="s">
        <v>78</v>
      </c>
      <c r="G13" t="s">
        <v>79</v>
      </c>
      <c r="H13">
        <v>40</v>
      </c>
      <c r="I13">
        <v>-1.36</v>
      </c>
      <c r="J13">
        <v>38.64</v>
      </c>
      <c r="K13" t="s">
        <v>103</v>
      </c>
      <c r="L13" t="s">
        <v>81</v>
      </c>
      <c r="M13" t="s">
        <v>454</v>
      </c>
      <c r="N13" t="s">
        <v>87</v>
      </c>
      <c r="P13" t="s">
        <v>38</v>
      </c>
    </row>
    <row r="14" spans="1:16" x14ac:dyDescent="0.2">
      <c r="A14" s="11">
        <v>42612</v>
      </c>
      <c r="B14" s="12">
        <v>0.40467592592592588</v>
      </c>
      <c r="C14" t="s">
        <v>75</v>
      </c>
      <c r="D14" t="s">
        <v>455</v>
      </c>
      <c r="E14" t="s">
        <v>77</v>
      </c>
      <c r="F14" t="s">
        <v>78</v>
      </c>
      <c r="G14" t="s">
        <v>79</v>
      </c>
      <c r="H14">
        <v>15</v>
      </c>
      <c r="I14">
        <v>-0.64</v>
      </c>
      <c r="J14">
        <v>14.36</v>
      </c>
      <c r="K14" t="s">
        <v>456</v>
      </c>
      <c r="L14" t="s">
        <v>81</v>
      </c>
      <c r="M14" t="s">
        <v>457</v>
      </c>
      <c r="N14" t="s">
        <v>105</v>
      </c>
      <c r="O14" t="s">
        <v>88</v>
      </c>
      <c r="P14" t="s">
        <v>40</v>
      </c>
    </row>
    <row r="15" spans="1:16" x14ac:dyDescent="0.2">
      <c r="A15" s="11">
        <v>42611</v>
      </c>
      <c r="B15" s="12">
        <v>0.91778935185185195</v>
      </c>
      <c r="C15" t="s">
        <v>75</v>
      </c>
      <c r="D15" t="s">
        <v>458</v>
      </c>
      <c r="E15" t="s">
        <v>77</v>
      </c>
      <c r="F15" t="s">
        <v>78</v>
      </c>
      <c r="G15" t="s">
        <v>79</v>
      </c>
      <c r="H15">
        <v>40</v>
      </c>
      <c r="I15">
        <v>-1.36</v>
      </c>
      <c r="J15">
        <v>38.64</v>
      </c>
      <c r="K15" t="s">
        <v>459</v>
      </c>
      <c r="L15" t="s">
        <v>81</v>
      </c>
      <c r="M15" t="s">
        <v>460</v>
      </c>
      <c r="N15" t="s">
        <v>83</v>
      </c>
      <c r="P15" t="s">
        <v>38</v>
      </c>
    </row>
    <row r="16" spans="1:16" x14ac:dyDescent="0.2">
      <c r="A16" s="11">
        <v>42611</v>
      </c>
      <c r="B16" s="12">
        <v>0.81674768518518526</v>
      </c>
      <c r="C16" t="s">
        <v>75</v>
      </c>
      <c r="D16" t="s">
        <v>461</v>
      </c>
      <c r="E16" t="s">
        <v>77</v>
      </c>
      <c r="F16" t="s">
        <v>78</v>
      </c>
      <c r="G16" t="s">
        <v>79</v>
      </c>
      <c r="H16">
        <v>40</v>
      </c>
      <c r="I16">
        <v>-1.36</v>
      </c>
      <c r="J16">
        <v>38.64</v>
      </c>
      <c r="K16" t="s">
        <v>462</v>
      </c>
      <c r="L16" t="s">
        <v>81</v>
      </c>
      <c r="M16" t="s">
        <v>463</v>
      </c>
      <c r="N16" t="s">
        <v>83</v>
      </c>
      <c r="P16" t="s">
        <v>38</v>
      </c>
    </row>
    <row r="17" spans="1:16" x14ac:dyDescent="0.2">
      <c r="A17" s="11">
        <v>42611</v>
      </c>
      <c r="B17" s="12">
        <v>0.43721064814814814</v>
      </c>
      <c r="C17" t="s">
        <v>75</v>
      </c>
      <c r="D17" t="s">
        <v>464</v>
      </c>
      <c r="E17" t="s">
        <v>77</v>
      </c>
      <c r="F17" t="s">
        <v>78</v>
      </c>
      <c r="G17" t="s">
        <v>79</v>
      </c>
      <c r="H17">
        <v>10</v>
      </c>
      <c r="I17">
        <v>-0.49</v>
      </c>
      <c r="J17">
        <v>9.51</v>
      </c>
      <c r="K17" t="s">
        <v>465</v>
      </c>
      <c r="L17" t="s">
        <v>81</v>
      </c>
      <c r="M17" t="s">
        <v>466</v>
      </c>
      <c r="N17" t="s">
        <v>83</v>
      </c>
      <c r="O17" t="s">
        <v>88</v>
      </c>
      <c r="P17" t="s">
        <v>40</v>
      </c>
    </row>
    <row r="18" spans="1:16" x14ac:dyDescent="0.2">
      <c r="A18" s="11">
        <v>42611</v>
      </c>
      <c r="B18" s="12">
        <v>0.34021990740740743</v>
      </c>
      <c r="C18" t="s">
        <v>75</v>
      </c>
      <c r="D18" t="s">
        <v>467</v>
      </c>
      <c r="E18" t="s">
        <v>77</v>
      </c>
      <c r="F18" t="s">
        <v>78</v>
      </c>
      <c r="G18" t="s">
        <v>79</v>
      </c>
      <c r="H18">
        <v>10</v>
      </c>
      <c r="I18">
        <v>-0.49</v>
      </c>
      <c r="J18">
        <v>9.51</v>
      </c>
      <c r="K18" t="s">
        <v>468</v>
      </c>
      <c r="L18" t="s">
        <v>81</v>
      </c>
      <c r="M18" t="s">
        <v>469</v>
      </c>
      <c r="N18" t="s">
        <v>83</v>
      </c>
      <c r="O18" t="s">
        <v>88</v>
      </c>
      <c r="P18" t="s">
        <v>40</v>
      </c>
    </row>
    <row r="19" spans="1:16" x14ac:dyDescent="0.2">
      <c r="A19" s="11">
        <v>42611</v>
      </c>
      <c r="B19" s="12">
        <v>8.6342592592592599E-3</v>
      </c>
      <c r="C19" t="s">
        <v>75</v>
      </c>
      <c r="D19" t="s">
        <v>246</v>
      </c>
      <c r="E19" t="s">
        <v>77</v>
      </c>
      <c r="F19" t="s">
        <v>422</v>
      </c>
      <c r="G19" t="s">
        <v>79</v>
      </c>
      <c r="H19">
        <v>4</v>
      </c>
      <c r="I19">
        <v>-0.32</v>
      </c>
      <c r="J19">
        <v>3.68</v>
      </c>
      <c r="K19" t="s">
        <v>247</v>
      </c>
      <c r="L19" t="s">
        <v>81</v>
      </c>
      <c r="M19" t="s">
        <v>438</v>
      </c>
      <c r="N19" t="s">
        <v>83</v>
      </c>
      <c r="P19" t="s">
        <v>37</v>
      </c>
    </row>
    <row r="20" spans="1:16" x14ac:dyDescent="0.2">
      <c r="A20" s="11">
        <v>42610</v>
      </c>
      <c r="B20" s="12">
        <v>0.95391203703703698</v>
      </c>
      <c r="C20" t="s">
        <v>75</v>
      </c>
      <c r="D20" t="s">
        <v>470</v>
      </c>
      <c r="E20" t="s">
        <v>77</v>
      </c>
      <c r="F20" t="s">
        <v>78</v>
      </c>
      <c r="G20" t="s">
        <v>79</v>
      </c>
      <c r="H20">
        <v>15</v>
      </c>
      <c r="I20">
        <v>-0.64</v>
      </c>
      <c r="J20">
        <v>14.36</v>
      </c>
      <c r="K20" t="s">
        <v>471</v>
      </c>
      <c r="L20" t="s">
        <v>81</v>
      </c>
      <c r="M20" t="s">
        <v>472</v>
      </c>
      <c r="N20" t="s">
        <v>105</v>
      </c>
      <c r="O20" t="s">
        <v>88</v>
      </c>
      <c r="P20" t="s">
        <v>40</v>
      </c>
    </row>
    <row r="21" spans="1:16" x14ac:dyDescent="0.2">
      <c r="A21" s="11">
        <v>42610</v>
      </c>
      <c r="B21" s="12">
        <v>0.7085069444444444</v>
      </c>
      <c r="C21" t="s">
        <v>75</v>
      </c>
      <c r="D21" t="s">
        <v>473</v>
      </c>
      <c r="E21" t="s">
        <v>77</v>
      </c>
      <c r="F21" t="s">
        <v>78</v>
      </c>
      <c r="G21" t="s">
        <v>79</v>
      </c>
      <c r="H21">
        <v>15</v>
      </c>
      <c r="I21">
        <v>-0.64</v>
      </c>
      <c r="J21">
        <v>14.36</v>
      </c>
      <c r="K21" t="s">
        <v>474</v>
      </c>
      <c r="L21" t="s">
        <v>81</v>
      </c>
      <c r="M21" t="s">
        <v>475</v>
      </c>
      <c r="N21" t="s">
        <v>87</v>
      </c>
      <c r="O21" t="s">
        <v>88</v>
      </c>
      <c r="P21" t="s">
        <v>40</v>
      </c>
    </row>
    <row r="22" spans="1:16" x14ac:dyDescent="0.2">
      <c r="A22" s="11">
        <v>42610</v>
      </c>
      <c r="B22" s="12">
        <v>0.64837962962962969</v>
      </c>
      <c r="C22" t="s">
        <v>75</v>
      </c>
      <c r="D22" t="s">
        <v>476</v>
      </c>
      <c r="E22" t="s">
        <v>77</v>
      </c>
      <c r="F22" t="s">
        <v>78</v>
      </c>
      <c r="G22" t="s">
        <v>79</v>
      </c>
      <c r="H22">
        <v>10</v>
      </c>
      <c r="I22">
        <v>-0.49</v>
      </c>
      <c r="J22">
        <v>9.51</v>
      </c>
      <c r="K22" t="s">
        <v>477</v>
      </c>
      <c r="L22" t="s">
        <v>81</v>
      </c>
      <c r="M22" t="s">
        <v>478</v>
      </c>
      <c r="N22" t="s">
        <v>83</v>
      </c>
      <c r="O22" t="s">
        <v>88</v>
      </c>
      <c r="P22" t="s">
        <v>40</v>
      </c>
    </row>
    <row r="23" spans="1:16" x14ac:dyDescent="0.2">
      <c r="A23" s="11">
        <v>42610</v>
      </c>
      <c r="B23" s="12">
        <v>0.3505092592592593</v>
      </c>
      <c r="C23" t="s">
        <v>75</v>
      </c>
      <c r="D23" t="s">
        <v>479</v>
      </c>
      <c r="E23" t="s">
        <v>77</v>
      </c>
      <c r="F23" t="s">
        <v>78</v>
      </c>
      <c r="G23" t="s">
        <v>79</v>
      </c>
      <c r="H23">
        <v>10</v>
      </c>
      <c r="I23">
        <v>-0.49</v>
      </c>
      <c r="J23">
        <v>9.51</v>
      </c>
      <c r="K23" t="s">
        <v>480</v>
      </c>
      <c r="L23" t="s">
        <v>81</v>
      </c>
      <c r="M23" t="s">
        <v>481</v>
      </c>
      <c r="N23" t="s">
        <v>87</v>
      </c>
      <c r="O23" t="s">
        <v>88</v>
      </c>
      <c r="P23" t="s">
        <v>42</v>
      </c>
    </row>
    <row r="24" spans="1:16" x14ac:dyDescent="0.2">
      <c r="A24" s="11">
        <v>42607</v>
      </c>
      <c r="B24" s="12">
        <v>0.7799652777777778</v>
      </c>
      <c r="C24" t="s">
        <v>75</v>
      </c>
      <c r="D24" t="s">
        <v>482</v>
      </c>
      <c r="E24" t="s">
        <v>77</v>
      </c>
      <c r="F24" t="s">
        <v>78</v>
      </c>
      <c r="G24" t="s">
        <v>79</v>
      </c>
      <c r="H24">
        <v>10</v>
      </c>
      <c r="I24">
        <v>-0.49</v>
      </c>
      <c r="J24">
        <v>9.51</v>
      </c>
      <c r="K24" t="s">
        <v>483</v>
      </c>
      <c r="L24" t="s">
        <v>81</v>
      </c>
      <c r="M24" t="s">
        <v>484</v>
      </c>
      <c r="N24" t="s">
        <v>83</v>
      </c>
      <c r="O24" t="s">
        <v>88</v>
      </c>
      <c r="P24" t="s">
        <v>42</v>
      </c>
    </row>
    <row r="25" spans="1:16" x14ac:dyDescent="0.2">
      <c r="A25" s="11">
        <v>42606</v>
      </c>
      <c r="B25" s="12">
        <v>0.72484953703703703</v>
      </c>
      <c r="C25" t="s">
        <v>75</v>
      </c>
      <c r="D25" t="s">
        <v>145</v>
      </c>
      <c r="E25" t="s">
        <v>77</v>
      </c>
      <c r="F25" t="s">
        <v>78</v>
      </c>
      <c r="G25" t="s">
        <v>79</v>
      </c>
      <c r="H25">
        <v>15</v>
      </c>
      <c r="I25">
        <v>-0.64</v>
      </c>
      <c r="J25">
        <v>14.36</v>
      </c>
      <c r="K25" t="s">
        <v>146</v>
      </c>
      <c r="L25" t="s">
        <v>81</v>
      </c>
      <c r="M25" t="s">
        <v>485</v>
      </c>
      <c r="N25" t="s">
        <v>83</v>
      </c>
      <c r="O25" t="s">
        <v>88</v>
      </c>
      <c r="P25" t="s">
        <v>40</v>
      </c>
    </row>
    <row r="26" spans="1:16" x14ac:dyDescent="0.2">
      <c r="A26" s="11">
        <v>42605</v>
      </c>
      <c r="B26" s="12">
        <v>0.89430555555555558</v>
      </c>
      <c r="C26" t="s">
        <v>75</v>
      </c>
      <c r="D26" t="s">
        <v>486</v>
      </c>
      <c r="E26" t="s">
        <v>77</v>
      </c>
      <c r="F26" t="s">
        <v>78</v>
      </c>
      <c r="G26" t="s">
        <v>79</v>
      </c>
      <c r="H26">
        <v>10</v>
      </c>
      <c r="I26">
        <v>-0.49</v>
      </c>
      <c r="J26">
        <v>9.51</v>
      </c>
      <c r="K26" t="s">
        <v>487</v>
      </c>
      <c r="L26" t="s">
        <v>81</v>
      </c>
      <c r="M26" t="s">
        <v>488</v>
      </c>
      <c r="N26" t="s">
        <v>83</v>
      </c>
      <c r="O26" t="s">
        <v>88</v>
      </c>
      <c r="P26" t="s">
        <v>42</v>
      </c>
    </row>
    <row r="27" spans="1:16" x14ac:dyDescent="0.2">
      <c r="A27" s="11">
        <v>42605</v>
      </c>
      <c r="B27" s="12">
        <v>0.89200231481481485</v>
      </c>
      <c r="C27" t="s">
        <v>75</v>
      </c>
      <c r="D27" t="s">
        <v>486</v>
      </c>
      <c r="E27" t="s">
        <v>77</v>
      </c>
      <c r="F27" t="s">
        <v>78</v>
      </c>
      <c r="G27" t="s">
        <v>79</v>
      </c>
      <c r="H27">
        <v>40</v>
      </c>
      <c r="I27">
        <v>-1.36</v>
      </c>
      <c r="J27">
        <v>38.64</v>
      </c>
      <c r="K27" t="s">
        <v>487</v>
      </c>
      <c r="L27" t="s">
        <v>81</v>
      </c>
      <c r="M27" t="s">
        <v>489</v>
      </c>
      <c r="N27" t="s">
        <v>83</v>
      </c>
      <c r="P27" t="s">
        <v>38</v>
      </c>
    </row>
    <row r="28" spans="1:16" x14ac:dyDescent="0.2">
      <c r="A28" s="11">
        <v>42605</v>
      </c>
      <c r="B28" s="12">
        <v>0.55997685185185186</v>
      </c>
      <c r="C28" t="s">
        <v>75</v>
      </c>
      <c r="D28" t="s">
        <v>184</v>
      </c>
      <c r="E28" t="s">
        <v>77</v>
      </c>
      <c r="F28" t="s">
        <v>78</v>
      </c>
      <c r="G28" t="s">
        <v>79</v>
      </c>
      <c r="H28">
        <v>6</v>
      </c>
      <c r="I28">
        <v>-0.37</v>
      </c>
      <c r="J28">
        <v>5.63</v>
      </c>
      <c r="K28" t="s">
        <v>185</v>
      </c>
      <c r="L28" t="s">
        <v>81</v>
      </c>
      <c r="M28" t="s">
        <v>490</v>
      </c>
      <c r="N28" t="s">
        <v>83</v>
      </c>
      <c r="P28" t="s">
        <v>36</v>
      </c>
    </row>
    <row r="29" spans="1:16" x14ac:dyDescent="0.2">
      <c r="A29" s="11">
        <v>42604</v>
      </c>
      <c r="B29" s="12">
        <v>0.87600694444444438</v>
      </c>
      <c r="C29" t="s">
        <v>75</v>
      </c>
      <c r="D29" t="s">
        <v>491</v>
      </c>
      <c r="E29" t="s">
        <v>77</v>
      </c>
      <c r="F29" t="s">
        <v>78</v>
      </c>
      <c r="G29" t="s">
        <v>79</v>
      </c>
      <c r="H29">
        <v>10</v>
      </c>
      <c r="I29">
        <v>-0.49</v>
      </c>
      <c r="J29">
        <v>9.51</v>
      </c>
      <c r="K29" t="s">
        <v>492</v>
      </c>
      <c r="L29" t="s">
        <v>81</v>
      </c>
      <c r="M29" t="s">
        <v>493</v>
      </c>
      <c r="N29" t="s">
        <v>83</v>
      </c>
      <c r="O29" t="s">
        <v>88</v>
      </c>
      <c r="P29" t="s">
        <v>42</v>
      </c>
    </row>
    <row r="30" spans="1:16" x14ac:dyDescent="0.2">
      <c r="A30" s="11">
        <v>42604</v>
      </c>
      <c r="B30" s="12">
        <v>0.87006944444444445</v>
      </c>
      <c r="C30" t="s">
        <v>75</v>
      </c>
      <c r="D30" t="s">
        <v>250</v>
      </c>
      <c r="E30" t="s">
        <v>77</v>
      </c>
      <c r="F30" t="s">
        <v>78</v>
      </c>
      <c r="G30" t="s">
        <v>79</v>
      </c>
      <c r="H30">
        <v>15</v>
      </c>
      <c r="I30">
        <v>-0.64</v>
      </c>
      <c r="J30">
        <v>14.36</v>
      </c>
      <c r="K30" t="s">
        <v>251</v>
      </c>
      <c r="L30" t="s">
        <v>81</v>
      </c>
      <c r="M30" t="s">
        <v>494</v>
      </c>
      <c r="N30" t="s">
        <v>83</v>
      </c>
      <c r="O30" t="s">
        <v>88</v>
      </c>
      <c r="P30" t="s">
        <v>40</v>
      </c>
    </row>
    <row r="31" spans="1:16" x14ac:dyDescent="0.2">
      <c r="A31" s="11">
        <v>42604</v>
      </c>
      <c r="B31" s="12">
        <v>0.82689814814814822</v>
      </c>
      <c r="C31" t="s">
        <v>75</v>
      </c>
      <c r="D31" t="s">
        <v>316</v>
      </c>
      <c r="E31" t="s">
        <v>77</v>
      </c>
      <c r="F31" t="s">
        <v>78</v>
      </c>
      <c r="G31" t="s">
        <v>79</v>
      </c>
      <c r="H31">
        <v>4</v>
      </c>
      <c r="I31">
        <v>-0.32</v>
      </c>
      <c r="J31">
        <v>3.68</v>
      </c>
      <c r="K31" t="s">
        <v>317</v>
      </c>
      <c r="L31" t="s">
        <v>81</v>
      </c>
      <c r="M31" t="s">
        <v>495</v>
      </c>
      <c r="N31" t="s">
        <v>83</v>
      </c>
      <c r="P31" t="s">
        <v>37</v>
      </c>
    </row>
    <row r="32" spans="1:16" x14ac:dyDescent="0.2">
      <c r="A32" s="11">
        <v>42604</v>
      </c>
      <c r="B32" s="12">
        <v>0.73752314814814823</v>
      </c>
      <c r="C32" t="s">
        <v>75</v>
      </c>
      <c r="D32" t="s">
        <v>496</v>
      </c>
      <c r="E32" t="s">
        <v>77</v>
      </c>
      <c r="F32" t="s">
        <v>78</v>
      </c>
      <c r="G32" t="s">
        <v>79</v>
      </c>
      <c r="H32">
        <v>4</v>
      </c>
      <c r="I32">
        <v>-0.32</v>
      </c>
      <c r="J32">
        <v>3.68</v>
      </c>
      <c r="K32" t="s">
        <v>497</v>
      </c>
      <c r="L32" t="s">
        <v>81</v>
      </c>
      <c r="M32" t="s">
        <v>498</v>
      </c>
      <c r="N32" t="s">
        <v>83</v>
      </c>
      <c r="P32" t="s">
        <v>37</v>
      </c>
    </row>
    <row r="33" spans="1:16" x14ac:dyDescent="0.2">
      <c r="A33" s="11">
        <v>42604</v>
      </c>
      <c r="B33" s="12">
        <v>0.65160879629629631</v>
      </c>
      <c r="C33" t="s">
        <v>75</v>
      </c>
      <c r="D33" t="s">
        <v>169</v>
      </c>
      <c r="E33" t="s">
        <v>77</v>
      </c>
      <c r="F33" t="s">
        <v>78</v>
      </c>
      <c r="G33" t="s">
        <v>79</v>
      </c>
      <c r="H33">
        <v>4</v>
      </c>
      <c r="I33">
        <v>-0.32</v>
      </c>
      <c r="J33">
        <v>3.68</v>
      </c>
      <c r="K33" t="s">
        <v>170</v>
      </c>
      <c r="L33" t="s">
        <v>81</v>
      </c>
      <c r="M33" t="s">
        <v>499</v>
      </c>
      <c r="N33" t="s">
        <v>83</v>
      </c>
      <c r="P33" t="s">
        <v>37</v>
      </c>
    </row>
    <row r="34" spans="1:16" x14ac:dyDescent="0.2">
      <c r="A34" s="11">
        <v>42604</v>
      </c>
      <c r="B34" s="12">
        <v>0.64086805555555559</v>
      </c>
      <c r="C34" t="s">
        <v>75</v>
      </c>
      <c r="D34" t="s">
        <v>169</v>
      </c>
      <c r="E34" t="s">
        <v>77</v>
      </c>
      <c r="F34" t="s">
        <v>78</v>
      </c>
      <c r="G34" t="s">
        <v>79</v>
      </c>
      <c r="H34">
        <v>12</v>
      </c>
      <c r="I34">
        <v>-0.55000000000000004</v>
      </c>
      <c r="J34">
        <v>11.45</v>
      </c>
      <c r="K34" t="s">
        <v>170</v>
      </c>
      <c r="L34" t="s">
        <v>81</v>
      </c>
      <c r="M34" t="s">
        <v>500</v>
      </c>
      <c r="N34" t="s">
        <v>83</v>
      </c>
      <c r="P34" t="s">
        <v>37</v>
      </c>
    </row>
    <row r="35" spans="1:16" x14ac:dyDescent="0.2">
      <c r="A35" s="11">
        <v>42604</v>
      </c>
      <c r="B35" s="12">
        <v>0.62807870370370367</v>
      </c>
      <c r="C35" t="s">
        <v>75</v>
      </c>
      <c r="D35" t="s">
        <v>501</v>
      </c>
      <c r="E35" t="s">
        <v>77</v>
      </c>
      <c r="F35" t="s">
        <v>78</v>
      </c>
      <c r="G35" t="s">
        <v>79</v>
      </c>
      <c r="H35">
        <v>4</v>
      </c>
      <c r="I35">
        <v>-0.32</v>
      </c>
      <c r="J35">
        <v>3.68</v>
      </c>
      <c r="K35" t="s">
        <v>502</v>
      </c>
      <c r="L35" t="s">
        <v>81</v>
      </c>
      <c r="M35" t="s">
        <v>503</v>
      </c>
      <c r="N35" t="s">
        <v>83</v>
      </c>
      <c r="P35" t="s">
        <v>37</v>
      </c>
    </row>
    <row r="36" spans="1:16" x14ac:dyDescent="0.2">
      <c r="A36" s="11">
        <v>42604</v>
      </c>
      <c r="B36" s="12">
        <v>0.56628472222222226</v>
      </c>
      <c r="C36" t="s">
        <v>75</v>
      </c>
      <c r="D36" t="s">
        <v>504</v>
      </c>
      <c r="E36" t="s">
        <v>77</v>
      </c>
      <c r="F36" t="s">
        <v>78</v>
      </c>
      <c r="G36" t="s">
        <v>79</v>
      </c>
      <c r="H36">
        <v>4</v>
      </c>
      <c r="I36">
        <v>-0.32</v>
      </c>
      <c r="J36">
        <v>3.68</v>
      </c>
      <c r="K36" t="s">
        <v>505</v>
      </c>
      <c r="L36" t="s">
        <v>81</v>
      </c>
      <c r="M36" t="s">
        <v>506</v>
      </c>
      <c r="N36" t="s">
        <v>87</v>
      </c>
      <c r="P36" t="s">
        <v>37</v>
      </c>
    </row>
    <row r="37" spans="1:16" x14ac:dyDescent="0.2">
      <c r="A37" s="11">
        <v>42603</v>
      </c>
      <c r="B37" s="12">
        <v>0.95353009259259258</v>
      </c>
      <c r="C37" t="s">
        <v>75</v>
      </c>
      <c r="D37" t="s">
        <v>231</v>
      </c>
      <c r="E37" t="s">
        <v>77</v>
      </c>
      <c r="F37" t="s">
        <v>78</v>
      </c>
      <c r="G37" t="s">
        <v>79</v>
      </c>
      <c r="H37">
        <v>4</v>
      </c>
      <c r="I37">
        <v>-0.32</v>
      </c>
      <c r="J37">
        <v>3.68</v>
      </c>
      <c r="K37" t="s">
        <v>232</v>
      </c>
      <c r="L37" t="s">
        <v>81</v>
      </c>
      <c r="M37" t="s">
        <v>507</v>
      </c>
      <c r="N37" t="s">
        <v>87</v>
      </c>
      <c r="P37" t="s">
        <v>37</v>
      </c>
    </row>
    <row r="38" spans="1:16" x14ac:dyDescent="0.2">
      <c r="A38" s="11">
        <v>42603</v>
      </c>
      <c r="B38" s="12">
        <v>0.84174768518518517</v>
      </c>
      <c r="C38" t="s">
        <v>75</v>
      </c>
      <c r="D38" t="s">
        <v>508</v>
      </c>
      <c r="E38" t="s">
        <v>77</v>
      </c>
      <c r="F38" t="s">
        <v>78</v>
      </c>
      <c r="G38" t="s">
        <v>79</v>
      </c>
      <c r="H38">
        <v>4</v>
      </c>
      <c r="I38">
        <v>-0.32</v>
      </c>
      <c r="J38">
        <v>3.68</v>
      </c>
      <c r="K38" t="s">
        <v>509</v>
      </c>
      <c r="L38" t="s">
        <v>81</v>
      </c>
      <c r="M38" t="s">
        <v>510</v>
      </c>
      <c r="N38" t="s">
        <v>83</v>
      </c>
      <c r="P38" t="s">
        <v>37</v>
      </c>
    </row>
    <row r="39" spans="1:16" x14ac:dyDescent="0.2">
      <c r="A39" s="11">
        <v>42603</v>
      </c>
      <c r="B39" s="12">
        <v>0.5481597222222222</v>
      </c>
      <c r="C39" t="s">
        <v>75</v>
      </c>
      <c r="D39" t="s">
        <v>110</v>
      </c>
      <c r="E39" t="s">
        <v>77</v>
      </c>
      <c r="F39" t="s">
        <v>78</v>
      </c>
      <c r="G39" t="s">
        <v>79</v>
      </c>
      <c r="H39">
        <v>6</v>
      </c>
      <c r="I39">
        <v>-0.37</v>
      </c>
      <c r="J39">
        <v>5.63</v>
      </c>
      <c r="K39" t="s">
        <v>111</v>
      </c>
      <c r="L39" t="s">
        <v>81</v>
      </c>
      <c r="M39" t="s">
        <v>511</v>
      </c>
      <c r="N39" t="s">
        <v>83</v>
      </c>
      <c r="P39" t="s">
        <v>36</v>
      </c>
    </row>
    <row r="40" spans="1:16" x14ac:dyDescent="0.2">
      <c r="A40" s="11">
        <v>42603</v>
      </c>
      <c r="B40" s="12">
        <v>0.517511574074074</v>
      </c>
      <c r="C40" t="s">
        <v>75</v>
      </c>
      <c r="D40" t="s">
        <v>172</v>
      </c>
      <c r="E40" t="s">
        <v>77</v>
      </c>
      <c r="F40" t="s">
        <v>78</v>
      </c>
      <c r="G40" t="s">
        <v>79</v>
      </c>
      <c r="H40">
        <v>4</v>
      </c>
      <c r="I40">
        <v>-0.32</v>
      </c>
      <c r="J40">
        <v>3.68</v>
      </c>
      <c r="K40" t="s">
        <v>173</v>
      </c>
      <c r="L40" t="s">
        <v>81</v>
      </c>
      <c r="M40" t="s">
        <v>512</v>
      </c>
      <c r="N40" t="s">
        <v>87</v>
      </c>
      <c r="P40" t="s">
        <v>37</v>
      </c>
    </row>
    <row r="41" spans="1:16" x14ac:dyDescent="0.2">
      <c r="A41" s="11">
        <v>42603</v>
      </c>
      <c r="B41" s="12">
        <v>0.50990740740740736</v>
      </c>
      <c r="C41" t="s">
        <v>75</v>
      </c>
      <c r="D41" t="s">
        <v>172</v>
      </c>
      <c r="E41" t="s">
        <v>77</v>
      </c>
      <c r="F41" t="s">
        <v>78</v>
      </c>
      <c r="G41" t="s">
        <v>79</v>
      </c>
      <c r="H41">
        <v>10</v>
      </c>
      <c r="I41">
        <v>-0.49</v>
      </c>
      <c r="J41">
        <v>9.51</v>
      </c>
      <c r="K41" t="s">
        <v>173</v>
      </c>
      <c r="L41" t="s">
        <v>81</v>
      </c>
      <c r="M41" t="s">
        <v>513</v>
      </c>
      <c r="N41" t="s">
        <v>87</v>
      </c>
      <c r="O41" t="s">
        <v>88</v>
      </c>
      <c r="P41" t="s">
        <v>40</v>
      </c>
    </row>
    <row r="42" spans="1:16" x14ac:dyDescent="0.2">
      <c r="A42" s="11">
        <v>42602</v>
      </c>
      <c r="B42" s="12">
        <v>0.47160879629629626</v>
      </c>
      <c r="C42" t="s">
        <v>75</v>
      </c>
      <c r="D42" t="s">
        <v>217</v>
      </c>
      <c r="E42" t="s">
        <v>77</v>
      </c>
      <c r="F42" t="s">
        <v>78</v>
      </c>
      <c r="G42" t="s">
        <v>79</v>
      </c>
      <c r="H42">
        <v>10</v>
      </c>
      <c r="I42">
        <v>-0.49</v>
      </c>
      <c r="J42">
        <v>9.51</v>
      </c>
      <c r="K42" t="s">
        <v>218</v>
      </c>
      <c r="L42" t="s">
        <v>81</v>
      </c>
      <c r="M42" t="s">
        <v>514</v>
      </c>
      <c r="N42" t="s">
        <v>83</v>
      </c>
      <c r="O42" t="s">
        <v>88</v>
      </c>
      <c r="P42" t="s">
        <v>42</v>
      </c>
    </row>
    <row r="43" spans="1:16" x14ac:dyDescent="0.2">
      <c r="A43" s="11">
        <v>42599</v>
      </c>
      <c r="B43" s="12">
        <v>0.77467592592592593</v>
      </c>
      <c r="C43" t="s">
        <v>75</v>
      </c>
      <c r="D43" t="s">
        <v>515</v>
      </c>
      <c r="E43" t="s">
        <v>77</v>
      </c>
      <c r="F43" t="s">
        <v>78</v>
      </c>
      <c r="G43" t="s">
        <v>79</v>
      </c>
      <c r="H43">
        <v>4</v>
      </c>
      <c r="I43">
        <v>-0.32</v>
      </c>
      <c r="J43">
        <v>3.68</v>
      </c>
      <c r="K43" t="s">
        <v>516</v>
      </c>
      <c r="L43" t="s">
        <v>81</v>
      </c>
      <c r="M43" t="s">
        <v>517</v>
      </c>
      <c r="N43" t="s">
        <v>87</v>
      </c>
      <c r="P43" t="s">
        <v>37</v>
      </c>
    </row>
    <row r="44" spans="1:16" x14ac:dyDescent="0.2">
      <c r="A44" s="11">
        <v>42599</v>
      </c>
      <c r="B44" s="12">
        <v>0.38917824074074076</v>
      </c>
      <c r="C44" t="s">
        <v>75</v>
      </c>
      <c r="D44" t="s">
        <v>119</v>
      </c>
      <c r="E44" t="s">
        <v>77</v>
      </c>
      <c r="F44" t="s">
        <v>78</v>
      </c>
      <c r="G44" t="s">
        <v>79</v>
      </c>
      <c r="H44">
        <v>6</v>
      </c>
      <c r="I44">
        <v>-0.37</v>
      </c>
      <c r="J44">
        <v>5.63</v>
      </c>
      <c r="K44" t="s">
        <v>120</v>
      </c>
      <c r="L44" t="s">
        <v>81</v>
      </c>
      <c r="M44" t="s">
        <v>518</v>
      </c>
      <c r="N44" t="s">
        <v>83</v>
      </c>
      <c r="P44" t="s">
        <v>36</v>
      </c>
    </row>
    <row r="45" spans="1:16" x14ac:dyDescent="0.2">
      <c r="A45" s="11">
        <v>42598</v>
      </c>
      <c r="B45" s="12">
        <v>0.9474421296296297</v>
      </c>
      <c r="C45" t="s">
        <v>75</v>
      </c>
      <c r="D45" t="s">
        <v>166</v>
      </c>
      <c r="E45" t="s">
        <v>77</v>
      </c>
      <c r="F45" t="s">
        <v>78</v>
      </c>
      <c r="G45" t="s">
        <v>79</v>
      </c>
      <c r="H45">
        <v>40</v>
      </c>
      <c r="I45">
        <v>-1.36</v>
      </c>
      <c r="J45">
        <v>38.64</v>
      </c>
      <c r="K45" t="s">
        <v>167</v>
      </c>
      <c r="L45" t="s">
        <v>81</v>
      </c>
      <c r="M45" t="s">
        <v>519</v>
      </c>
      <c r="N45" t="s">
        <v>83</v>
      </c>
      <c r="P45" t="s">
        <v>38</v>
      </c>
    </row>
    <row r="46" spans="1:16" x14ac:dyDescent="0.2">
      <c r="A46" s="11">
        <v>42598</v>
      </c>
      <c r="B46" s="12">
        <v>0.68383101851851846</v>
      </c>
      <c r="C46" t="s">
        <v>75</v>
      </c>
      <c r="D46" t="s">
        <v>520</v>
      </c>
      <c r="E46" t="s">
        <v>77</v>
      </c>
      <c r="F46" t="s">
        <v>78</v>
      </c>
      <c r="G46" t="s">
        <v>79</v>
      </c>
      <c r="H46">
        <v>10</v>
      </c>
      <c r="I46">
        <v>-0.49</v>
      </c>
      <c r="J46">
        <v>9.51</v>
      </c>
      <c r="K46" t="s">
        <v>521</v>
      </c>
      <c r="L46" t="s">
        <v>81</v>
      </c>
      <c r="M46" t="s">
        <v>522</v>
      </c>
      <c r="N46" t="s">
        <v>83</v>
      </c>
      <c r="O46" t="s">
        <v>88</v>
      </c>
      <c r="P46" t="s">
        <v>40</v>
      </c>
    </row>
    <row r="47" spans="1:16" x14ac:dyDescent="0.2">
      <c r="A47" s="11">
        <v>42598</v>
      </c>
      <c r="B47" s="12">
        <v>0.43733796296296296</v>
      </c>
      <c r="C47" t="s">
        <v>75</v>
      </c>
      <c r="D47" t="s">
        <v>523</v>
      </c>
      <c r="E47" t="s">
        <v>77</v>
      </c>
      <c r="F47" t="s">
        <v>78</v>
      </c>
      <c r="G47" t="s">
        <v>79</v>
      </c>
      <c r="H47">
        <v>15</v>
      </c>
      <c r="I47">
        <v>-0.64</v>
      </c>
      <c r="J47">
        <v>14.36</v>
      </c>
      <c r="K47" t="s">
        <v>524</v>
      </c>
      <c r="L47" t="s">
        <v>81</v>
      </c>
      <c r="M47" t="s">
        <v>525</v>
      </c>
      <c r="N47" t="s">
        <v>83</v>
      </c>
      <c r="O47" t="s">
        <v>88</v>
      </c>
      <c r="P47" t="s">
        <v>40</v>
      </c>
    </row>
    <row r="48" spans="1:16" x14ac:dyDescent="0.2">
      <c r="A48" s="11">
        <v>42597</v>
      </c>
      <c r="B48" s="12">
        <v>0.65179398148148149</v>
      </c>
      <c r="C48" t="s">
        <v>75</v>
      </c>
      <c r="D48" t="s">
        <v>163</v>
      </c>
      <c r="E48" t="s">
        <v>77</v>
      </c>
      <c r="F48" t="s">
        <v>78</v>
      </c>
      <c r="G48" t="s">
        <v>79</v>
      </c>
      <c r="H48">
        <v>8</v>
      </c>
      <c r="I48">
        <v>-0.43</v>
      </c>
      <c r="J48">
        <v>7.57</v>
      </c>
      <c r="K48" t="s">
        <v>164</v>
      </c>
      <c r="L48" t="s">
        <v>81</v>
      </c>
      <c r="M48" t="s">
        <v>526</v>
      </c>
      <c r="N48" t="s">
        <v>83</v>
      </c>
      <c r="P48" t="s">
        <v>37</v>
      </c>
    </row>
    <row r="49" spans="1:16" x14ac:dyDescent="0.2">
      <c r="A49" s="11">
        <v>42597</v>
      </c>
      <c r="B49" s="12">
        <v>0.46987268518518516</v>
      </c>
      <c r="C49" t="s">
        <v>75</v>
      </c>
      <c r="D49" t="s">
        <v>319</v>
      </c>
      <c r="E49" t="s">
        <v>77</v>
      </c>
      <c r="F49" t="s">
        <v>78</v>
      </c>
      <c r="G49" t="s">
        <v>79</v>
      </c>
      <c r="H49">
        <v>8</v>
      </c>
      <c r="I49">
        <v>-0.43</v>
      </c>
      <c r="J49">
        <v>7.57</v>
      </c>
      <c r="K49" t="s">
        <v>320</v>
      </c>
      <c r="L49" t="s">
        <v>81</v>
      </c>
      <c r="M49" s="14" t="s">
        <v>527</v>
      </c>
      <c r="N49" t="s">
        <v>83</v>
      </c>
      <c r="P49" t="s">
        <v>37</v>
      </c>
    </row>
    <row r="50" spans="1:16" x14ac:dyDescent="0.2">
      <c r="A50" s="11">
        <v>42597</v>
      </c>
      <c r="B50" s="12">
        <v>0.28407407407407409</v>
      </c>
      <c r="C50" t="s">
        <v>75</v>
      </c>
      <c r="D50" t="s">
        <v>231</v>
      </c>
      <c r="E50" t="s">
        <v>77</v>
      </c>
      <c r="F50" t="s">
        <v>78</v>
      </c>
      <c r="G50" t="s">
        <v>79</v>
      </c>
      <c r="H50">
        <v>4</v>
      </c>
      <c r="I50">
        <v>-0.32</v>
      </c>
      <c r="J50">
        <v>3.68</v>
      </c>
      <c r="K50" t="s">
        <v>232</v>
      </c>
      <c r="L50" t="s">
        <v>81</v>
      </c>
      <c r="M50" t="s">
        <v>528</v>
      </c>
      <c r="N50" t="s">
        <v>87</v>
      </c>
      <c r="P50" t="s">
        <v>37</v>
      </c>
    </row>
    <row r="51" spans="1:16" x14ac:dyDescent="0.2">
      <c r="A51" s="11">
        <v>42596</v>
      </c>
      <c r="B51" s="12">
        <v>0.69546296296296306</v>
      </c>
      <c r="C51" t="s">
        <v>75</v>
      </c>
      <c r="D51" t="s">
        <v>246</v>
      </c>
      <c r="E51" t="s">
        <v>77</v>
      </c>
      <c r="F51" t="s">
        <v>78</v>
      </c>
      <c r="G51" t="s">
        <v>79</v>
      </c>
      <c r="H51">
        <v>4</v>
      </c>
      <c r="I51">
        <v>-0.32</v>
      </c>
      <c r="J51">
        <v>3.68</v>
      </c>
      <c r="K51" t="s">
        <v>247</v>
      </c>
      <c r="L51" t="s">
        <v>81</v>
      </c>
      <c r="M51" t="s">
        <v>529</v>
      </c>
      <c r="N51" t="s">
        <v>83</v>
      </c>
      <c r="P51" t="s">
        <v>37</v>
      </c>
    </row>
    <row r="52" spans="1:16" x14ac:dyDescent="0.2">
      <c r="A52" s="11">
        <v>42596</v>
      </c>
      <c r="B52" s="12">
        <v>0.46178240740740745</v>
      </c>
      <c r="C52" t="s">
        <v>75</v>
      </c>
      <c r="D52" t="s">
        <v>530</v>
      </c>
      <c r="E52" t="s">
        <v>77</v>
      </c>
      <c r="F52" t="s">
        <v>78</v>
      </c>
      <c r="G52" t="s">
        <v>79</v>
      </c>
      <c r="H52">
        <v>4</v>
      </c>
      <c r="I52">
        <v>-0.32</v>
      </c>
      <c r="J52">
        <v>3.68</v>
      </c>
      <c r="K52" t="s">
        <v>531</v>
      </c>
      <c r="L52" t="s">
        <v>81</v>
      </c>
      <c r="M52" t="s">
        <v>532</v>
      </c>
      <c r="N52" t="s">
        <v>87</v>
      </c>
      <c r="P52" t="s">
        <v>37</v>
      </c>
    </row>
    <row r="53" spans="1:16" x14ac:dyDescent="0.2">
      <c r="A53" s="11">
        <v>42596</v>
      </c>
      <c r="B53" s="12">
        <v>0.35128472222222223</v>
      </c>
      <c r="C53" t="s">
        <v>75</v>
      </c>
      <c r="D53" t="s">
        <v>508</v>
      </c>
      <c r="E53" t="s">
        <v>77</v>
      </c>
      <c r="F53" t="s">
        <v>78</v>
      </c>
      <c r="G53" t="s">
        <v>79</v>
      </c>
      <c r="H53">
        <v>4</v>
      </c>
      <c r="I53">
        <v>-0.32</v>
      </c>
      <c r="J53">
        <v>3.68</v>
      </c>
      <c r="K53" t="s">
        <v>509</v>
      </c>
      <c r="L53" t="s">
        <v>81</v>
      </c>
      <c r="M53" t="s">
        <v>533</v>
      </c>
      <c r="N53" t="s">
        <v>83</v>
      </c>
      <c r="P53" t="s">
        <v>37</v>
      </c>
    </row>
    <row r="54" spans="1:16" x14ac:dyDescent="0.2">
      <c r="A54" s="11">
        <v>42595</v>
      </c>
      <c r="B54" s="12">
        <v>0.99712962962962959</v>
      </c>
      <c r="C54" t="s">
        <v>75</v>
      </c>
      <c r="D54" t="s">
        <v>534</v>
      </c>
      <c r="E54" t="s">
        <v>77</v>
      </c>
      <c r="F54" t="s">
        <v>78</v>
      </c>
      <c r="G54" t="s">
        <v>79</v>
      </c>
      <c r="H54">
        <v>10</v>
      </c>
      <c r="I54">
        <v>-0.49</v>
      </c>
      <c r="J54">
        <v>9.51</v>
      </c>
      <c r="K54" t="s">
        <v>535</v>
      </c>
      <c r="L54" t="s">
        <v>81</v>
      </c>
      <c r="M54" t="s">
        <v>536</v>
      </c>
      <c r="N54" t="s">
        <v>83</v>
      </c>
      <c r="O54" t="s">
        <v>88</v>
      </c>
      <c r="P54" t="s">
        <v>40</v>
      </c>
    </row>
    <row r="55" spans="1:16" x14ac:dyDescent="0.2">
      <c r="A55" s="11">
        <v>42594</v>
      </c>
      <c r="B55" s="12">
        <v>0.54037037037037039</v>
      </c>
      <c r="C55" t="s">
        <v>75</v>
      </c>
      <c r="D55" t="s">
        <v>537</v>
      </c>
      <c r="E55" t="s">
        <v>77</v>
      </c>
      <c r="F55" t="s">
        <v>78</v>
      </c>
      <c r="G55" t="s">
        <v>79</v>
      </c>
      <c r="H55">
        <v>10</v>
      </c>
      <c r="I55">
        <v>-0.49</v>
      </c>
      <c r="J55">
        <v>9.51</v>
      </c>
      <c r="K55" t="s">
        <v>538</v>
      </c>
      <c r="L55" t="s">
        <v>81</v>
      </c>
      <c r="M55" t="s">
        <v>539</v>
      </c>
      <c r="N55" t="s">
        <v>83</v>
      </c>
      <c r="O55" t="s">
        <v>88</v>
      </c>
      <c r="P55" t="s">
        <v>42</v>
      </c>
    </row>
    <row r="56" spans="1:16" x14ac:dyDescent="0.2">
      <c r="A56" s="11">
        <v>42593</v>
      </c>
      <c r="B56" s="12">
        <v>0.58625000000000005</v>
      </c>
      <c r="C56" t="s">
        <v>75</v>
      </c>
      <c r="D56" t="s">
        <v>540</v>
      </c>
      <c r="E56" t="s">
        <v>77</v>
      </c>
      <c r="F56" t="s">
        <v>78</v>
      </c>
      <c r="G56" t="s">
        <v>79</v>
      </c>
      <c r="H56">
        <v>10</v>
      </c>
      <c r="I56">
        <v>-0.49</v>
      </c>
      <c r="J56">
        <v>9.51</v>
      </c>
      <c r="K56" t="s">
        <v>541</v>
      </c>
      <c r="L56" t="s">
        <v>81</v>
      </c>
      <c r="M56" t="s">
        <v>542</v>
      </c>
      <c r="N56" t="s">
        <v>87</v>
      </c>
      <c r="O56" t="s">
        <v>88</v>
      </c>
      <c r="P56" t="s">
        <v>42</v>
      </c>
    </row>
    <row r="57" spans="1:16" x14ac:dyDescent="0.2">
      <c r="A57" s="11">
        <v>42592</v>
      </c>
      <c r="B57" s="12">
        <v>0.64555555555555555</v>
      </c>
      <c r="C57" t="s">
        <v>75</v>
      </c>
      <c r="D57" t="s">
        <v>543</v>
      </c>
      <c r="E57" t="s">
        <v>544</v>
      </c>
      <c r="F57" t="s">
        <v>78</v>
      </c>
      <c r="G57" t="s">
        <v>79</v>
      </c>
      <c r="H57" s="13">
        <v>-1404.26</v>
      </c>
      <c r="I57">
        <v>0</v>
      </c>
      <c r="J57" s="13">
        <v>-1404.26</v>
      </c>
      <c r="M57" t="s">
        <v>545</v>
      </c>
    </row>
    <row r="58" spans="1:16" x14ac:dyDescent="0.2">
      <c r="A58" s="11">
        <v>42592</v>
      </c>
      <c r="B58" s="12">
        <v>0.62694444444444442</v>
      </c>
      <c r="C58" t="s">
        <v>75</v>
      </c>
      <c r="D58" t="s">
        <v>543</v>
      </c>
      <c r="E58" t="s">
        <v>544</v>
      </c>
      <c r="F58" t="s">
        <v>78</v>
      </c>
      <c r="G58" t="s">
        <v>79</v>
      </c>
      <c r="H58">
        <v>-178.48</v>
      </c>
      <c r="I58">
        <v>0</v>
      </c>
      <c r="J58">
        <v>-178.48</v>
      </c>
      <c r="M58" t="s">
        <v>546</v>
      </c>
    </row>
    <row r="59" spans="1:16" x14ac:dyDescent="0.2">
      <c r="A59" s="11">
        <v>42592</v>
      </c>
      <c r="B59" s="12">
        <v>0.5950347222222222</v>
      </c>
      <c r="C59" t="s">
        <v>75</v>
      </c>
      <c r="D59" t="s">
        <v>547</v>
      </c>
      <c r="E59" t="s">
        <v>77</v>
      </c>
      <c r="F59" t="s">
        <v>78</v>
      </c>
      <c r="G59" t="s">
        <v>79</v>
      </c>
      <c r="H59">
        <v>10</v>
      </c>
      <c r="I59">
        <v>-0.49</v>
      </c>
      <c r="J59">
        <v>9.51</v>
      </c>
      <c r="K59" t="s">
        <v>548</v>
      </c>
      <c r="L59" t="s">
        <v>81</v>
      </c>
      <c r="M59" t="s">
        <v>549</v>
      </c>
      <c r="N59" t="s">
        <v>87</v>
      </c>
      <c r="O59" t="s">
        <v>88</v>
      </c>
      <c r="P59" t="s">
        <v>40</v>
      </c>
    </row>
    <row r="60" spans="1:16" x14ac:dyDescent="0.2">
      <c r="A60" s="11">
        <v>42592</v>
      </c>
      <c r="B60" s="12">
        <v>0.26250000000000001</v>
      </c>
      <c r="C60" t="s">
        <v>75</v>
      </c>
      <c r="D60" t="s">
        <v>550</v>
      </c>
      <c r="E60" t="s">
        <v>77</v>
      </c>
      <c r="F60" t="s">
        <v>78</v>
      </c>
      <c r="G60" t="s">
        <v>79</v>
      </c>
      <c r="H60">
        <v>50</v>
      </c>
      <c r="I60">
        <v>-1.65</v>
      </c>
      <c r="J60">
        <v>48.35</v>
      </c>
      <c r="K60" t="s">
        <v>551</v>
      </c>
      <c r="L60" t="s">
        <v>81</v>
      </c>
      <c r="M60" t="s">
        <v>552</v>
      </c>
      <c r="N60" t="s">
        <v>83</v>
      </c>
      <c r="P60" t="s">
        <v>39</v>
      </c>
    </row>
    <row r="61" spans="1:16" x14ac:dyDescent="0.2">
      <c r="A61" s="11">
        <v>42591</v>
      </c>
      <c r="B61" s="12">
        <v>0.7038888888888889</v>
      </c>
      <c r="C61" t="s">
        <v>75</v>
      </c>
      <c r="D61" t="s">
        <v>348</v>
      </c>
      <c r="E61" t="s">
        <v>349</v>
      </c>
      <c r="F61" t="s">
        <v>78</v>
      </c>
      <c r="G61" t="s">
        <v>79</v>
      </c>
      <c r="H61">
        <v>-6</v>
      </c>
      <c r="I61">
        <v>0</v>
      </c>
      <c r="J61">
        <v>-6</v>
      </c>
      <c r="K61" t="s">
        <v>81</v>
      </c>
      <c r="L61" t="s">
        <v>350</v>
      </c>
      <c r="M61" t="s">
        <v>553</v>
      </c>
      <c r="N61" t="s">
        <v>83</v>
      </c>
      <c r="O61" t="s">
        <v>88</v>
      </c>
    </row>
    <row r="62" spans="1:16" x14ac:dyDescent="0.2">
      <c r="A62" s="11">
        <v>42591</v>
      </c>
      <c r="B62" s="12">
        <v>0.51853009259259253</v>
      </c>
      <c r="C62" t="s">
        <v>75</v>
      </c>
      <c r="D62" t="s">
        <v>554</v>
      </c>
      <c r="E62" t="s">
        <v>77</v>
      </c>
      <c r="F62" t="s">
        <v>78</v>
      </c>
      <c r="G62" t="s">
        <v>79</v>
      </c>
      <c r="H62">
        <v>10</v>
      </c>
      <c r="I62">
        <v>-0.49</v>
      </c>
      <c r="J62">
        <v>9.51</v>
      </c>
      <c r="K62" t="s">
        <v>555</v>
      </c>
      <c r="L62" t="s">
        <v>81</v>
      </c>
      <c r="M62" t="s">
        <v>556</v>
      </c>
      <c r="N62" t="s">
        <v>83</v>
      </c>
      <c r="O62" t="s">
        <v>88</v>
      </c>
      <c r="P62" t="s">
        <v>40</v>
      </c>
    </row>
    <row r="63" spans="1:16" x14ac:dyDescent="0.2">
      <c r="A63" s="11">
        <v>42590</v>
      </c>
      <c r="B63" s="12">
        <v>0.82379629629629625</v>
      </c>
      <c r="C63" t="s">
        <v>75</v>
      </c>
      <c r="D63" t="s">
        <v>557</v>
      </c>
      <c r="E63" t="s">
        <v>77</v>
      </c>
      <c r="F63" t="s">
        <v>78</v>
      </c>
      <c r="G63" t="s">
        <v>79</v>
      </c>
      <c r="H63">
        <v>10</v>
      </c>
      <c r="I63">
        <v>-0.49</v>
      </c>
      <c r="J63">
        <v>9.51</v>
      </c>
      <c r="K63" t="s">
        <v>558</v>
      </c>
      <c r="L63" t="s">
        <v>81</v>
      </c>
      <c r="M63" t="s">
        <v>559</v>
      </c>
      <c r="N63" t="s">
        <v>105</v>
      </c>
      <c r="O63" t="s">
        <v>88</v>
      </c>
      <c r="P63" t="s">
        <v>42</v>
      </c>
    </row>
    <row r="64" spans="1:16" x14ac:dyDescent="0.2">
      <c r="A64" s="11">
        <v>42590</v>
      </c>
      <c r="B64" s="12">
        <v>0.78252314814814816</v>
      </c>
      <c r="C64" t="s">
        <v>75</v>
      </c>
      <c r="D64" t="s">
        <v>228</v>
      </c>
      <c r="E64" t="s">
        <v>77</v>
      </c>
      <c r="F64" t="s">
        <v>78</v>
      </c>
      <c r="G64" t="s">
        <v>79</v>
      </c>
      <c r="H64">
        <v>8</v>
      </c>
      <c r="I64">
        <v>-0.43</v>
      </c>
      <c r="J64">
        <v>7.57</v>
      </c>
      <c r="K64" t="s">
        <v>229</v>
      </c>
      <c r="L64" t="s">
        <v>81</v>
      </c>
      <c r="M64" t="s">
        <v>560</v>
      </c>
      <c r="N64" t="s">
        <v>83</v>
      </c>
      <c r="P64" t="s">
        <v>37</v>
      </c>
    </row>
    <row r="65" spans="1:16" x14ac:dyDescent="0.2">
      <c r="A65" s="11">
        <v>42590</v>
      </c>
      <c r="B65" s="12">
        <v>0.77144675925925921</v>
      </c>
      <c r="C65" t="s">
        <v>75</v>
      </c>
      <c r="D65" t="s">
        <v>224</v>
      </c>
      <c r="E65" t="s">
        <v>77</v>
      </c>
      <c r="F65" t="s">
        <v>78</v>
      </c>
      <c r="G65" t="s">
        <v>79</v>
      </c>
      <c r="H65">
        <v>4</v>
      </c>
      <c r="I65">
        <v>-0.32</v>
      </c>
      <c r="J65">
        <v>3.68</v>
      </c>
      <c r="K65" t="s">
        <v>225</v>
      </c>
      <c r="L65" t="s">
        <v>81</v>
      </c>
      <c r="M65" t="s">
        <v>561</v>
      </c>
      <c r="N65" t="s">
        <v>83</v>
      </c>
      <c r="P65" t="s">
        <v>37</v>
      </c>
    </row>
    <row r="66" spans="1:16" x14ac:dyDescent="0.2">
      <c r="A66" s="11">
        <v>42590</v>
      </c>
      <c r="B66" s="12">
        <v>0.68733796296296301</v>
      </c>
      <c r="C66" t="s">
        <v>75</v>
      </c>
      <c r="D66" t="s">
        <v>163</v>
      </c>
      <c r="E66" t="s">
        <v>77</v>
      </c>
      <c r="F66" t="s">
        <v>78</v>
      </c>
      <c r="G66" t="s">
        <v>79</v>
      </c>
      <c r="H66">
        <v>8</v>
      </c>
      <c r="I66">
        <v>-0.43</v>
      </c>
      <c r="J66">
        <v>7.57</v>
      </c>
      <c r="K66" t="s">
        <v>164</v>
      </c>
      <c r="L66" t="s">
        <v>81</v>
      </c>
      <c r="M66" t="s">
        <v>562</v>
      </c>
      <c r="N66" t="s">
        <v>83</v>
      </c>
      <c r="P66" t="s">
        <v>37</v>
      </c>
    </row>
    <row r="67" spans="1:16" x14ac:dyDescent="0.2">
      <c r="A67" s="11">
        <v>42589</v>
      </c>
      <c r="B67" s="12">
        <v>0.976099537037037</v>
      </c>
      <c r="C67" t="s">
        <v>75</v>
      </c>
      <c r="D67" t="s">
        <v>169</v>
      </c>
      <c r="E67" t="s">
        <v>77</v>
      </c>
      <c r="F67" t="s">
        <v>78</v>
      </c>
      <c r="G67" t="s">
        <v>79</v>
      </c>
      <c r="H67">
        <v>12</v>
      </c>
      <c r="I67">
        <v>-0.55000000000000004</v>
      </c>
      <c r="J67">
        <v>11.45</v>
      </c>
      <c r="K67" t="s">
        <v>170</v>
      </c>
      <c r="L67" t="s">
        <v>81</v>
      </c>
      <c r="M67" t="s">
        <v>563</v>
      </c>
      <c r="N67" t="s">
        <v>83</v>
      </c>
      <c r="P67" t="s">
        <v>37</v>
      </c>
    </row>
    <row r="68" spans="1:16" x14ac:dyDescent="0.2">
      <c r="A68" s="11">
        <v>42589</v>
      </c>
      <c r="B68" s="12">
        <v>0.96244212962962961</v>
      </c>
      <c r="C68" t="s">
        <v>75</v>
      </c>
      <c r="D68" t="s">
        <v>231</v>
      </c>
      <c r="E68" t="s">
        <v>77</v>
      </c>
      <c r="F68" t="s">
        <v>78</v>
      </c>
      <c r="G68" t="s">
        <v>79</v>
      </c>
      <c r="H68">
        <v>4</v>
      </c>
      <c r="I68">
        <v>-0.32</v>
      </c>
      <c r="J68">
        <v>3.68</v>
      </c>
      <c r="K68" t="s">
        <v>232</v>
      </c>
      <c r="L68" t="s">
        <v>81</v>
      </c>
      <c r="M68" t="s">
        <v>564</v>
      </c>
      <c r="N68" t="s">
        <v>87</v>
      </c>
      <c r="P68" t="s">
        <v>37</v>
      </c>
    </row>
    <row r="69" spans="1:16" x14ac:dyDescent="0.2">
      <c r="A69" s="11">
        <v>42589</v>
      </c>
      <c r="B69" s="12">
        <v>0.8471643518518519</v>
      </c>
      <c r="C69" t="s">
        <v>75</v>
      </c>
      <c r="D69" t="s">
        <v>240</v>
      </c>
      <c r="E69" t="s">
        <v>77</v>
      </c>
      <c r="F69" t="s">
        <v>78</v>
      </c>
      <c r="G69" t="s">
        <v>79</v>
      </c>
      <c r="H69">
        <v>4</v>
      </c>
      <c r="I69">
        <v>-0.32</v>
      </c>
      <c r="J69">
        <v>3.68</v>
      </c>
      <c r="K69" t="s">
        <v>241</v>
      </c>
      <c r="L69" t="s">
        <v>81</v>
      </c>
      <c r="M69" t="s">
        <v>565</v>
      </c>
      <c r="N69" t="s">
        <v>83</v>
      </c>
      <c r="P69" t="s">
        <v>37</v>
      </c>
    </row>
    <row r="70" spans="1:16" x14ac:dyDescent="0.2">
      <c r="A70" s="11">
        <v>42589</v>
      </c>
      <c r="B70" s="12">
        <v>0.6931828703703703</v>
      </c>
      <c r="C70" t="s">
        <v>75</v>
      </c>
      <c r="D70" t="s">
        <v>566</v>
      </c>
      <c r="E70" t="s">
        <v>77</v>
      </c>
      <c r="F70" t="s">
        <v>78</v>
      </c>
      <c r="G70" t="s">
        <v>79</v>
      </c>
      <c r="H70">
        <v>10</v>
      </c>
      <c r="I70">
        <v>-0.49</v>
      </c>
      <c r="J70">
        <v>9.51</v>
      </c>
      <c r="K70" t="s">
        <v>567</v>
      </c>
      <c r="L70" t="s">
        <v>81</v>
      </c>
      <c r="M70" t="s">
        <v>568</v>
      </c>
      <c r="N70" t="s">
        <v>83</v>
      </c>
      <c r="O70" t="s">
        <v>88</v>
      </c>
      <c r="P70" t="s">
        <v>42</v>
      </c>
    </row>
    <row r="71" spans="1:16" x14ac:dyDescent="0.2">
      <c r="A71" s="11">
        <v>42589</v>
      </c>
      <c r="B71" s="12">
        <v>0.48159722222222223</v>
      </c>
      <c r="C71" t="s">
        <v>75</v>
      </c>
      <c r="D71" t="s">
        <v>569</v>
      </c>
      <c r="E71" t="s">
        <v>77</v>
      </c>
      <c r="F71" t="s">
        <v>78</v>
      </c>
      <c r="G71" t="s">
        <v>79</v>
      </c>
      <c r="H71">
        <v>15</v>
      </c>
      <c r="I71">
        <v>-0.64</v>
      </c>
      <c r="J71">
        <v>14.36</v>
      </c>
      <c r="K71" t="s">
        <v>570</v>
      </c>
      <c r="L71" t="s">
        <v>81</v>
      </c>
      <c r="M71" t="s">
        <v>571</v>
      </c>
      <c r="N71" t="s">
        <v>83</v>
      </c>
      <c r="O71" t="s">
        <v>88</v>
      </c>
      <c r="P71" t="s">
        <v>40</v>
      </c>
    </row>
    <row r="72" spans="1:16" x14ac:dyDescent="0.2">
      <c r="A72" s="11">
        <v>42589</v>
      </c>
      <c r="B72" s="12">
        <v>0.45910879629629631</v>
      </c>
      <c r="C72" t="s">
        <v>75</v>
      </c>
      <c r="D72" t="s">
        <v>572</v>
      </c>
      <c r="E72" t="s">
        <v>77</v>
      </c>
      <c r="F72" t="s">
        <v>78</v>
      </c>
      <c r="G72" t="s">
        <v>79</v>
      </c>
      <c r="H72">
        <v>10</v>
      </c>
      <c r="I72">
        <v>-0.49</v>
      </c>
      <c r="J72">
        <v>9.51</v>
      </c>
      <c r="K72" t="s">
        <v>573</v>
      </c>
      <c r="L72" t="s">
        <v>81</v>
      </c>
      <c r="M72" t="s">
        <v>574</v>
      </c>
      <c r="N72" t="s">
        <v>83</v>
      </c>
      <c r="O72" t="s">
        <v>88</v>
      </c>
      <c r="P72" t="s">
        <v>42</v>
      </c>
    </row>
    <row r="73" spans="1:16" x14ac:dyDescent="0.2">
      <c r="A73" s="11">
        <v>42588</v>
      </c>
      <c r="B73" s="12">
        <v>0.7443981481481482</v>
      </c>
      <c r="C73" t="s">
        <v>75</v>
      </c>
      <c r="D73" t="s">
        <v>575</v>
      </c>
      <c r="E73" t="s">
        <v>77</v>
      </c>
      <c r="F73" t="s">
        <v>78</v>
      </c>
      <c r="G73" t="s">
        <v>79</v>
      </c>
      <c r="H73">
        <v>20</v>
      </c>
      <c r="I73">
        <v>-0.78</v>
      </c>
      <c r="J73">
        <v>19.22</v>
      </c>
      <c r="K73" t="s">
        <v>576</v>
      </c>
      <c r="L73" t="s">
        <v>81</v>
      </c>
      <c r="M73" t="s">
        <v>577</v>
      </c>
      <c r="N73" t="s">
        <v>83</v>
      </c>
      <c r="O73" t="s">
        <v>88</v>
      </c>
      <c r="P73" t="s">
        <v>35</v>
      </c>
    </row>
    <row r="74" spans="1:16" x14ac:dyDescent="0.2">
      <c r="A74" s="11">
        <v>42588</v>
      </c>
      <c r="B74" s="12">
        <v>0.45111111111111107</v>
      </c>
      <c r="C74" t="s">
        <v>75</v>
      </c>
      <c r="D74" t="s">
        <v>578</v>
      </c>
      <c r="E74" t="s">
        <v>77</v>
      </c>
      <c r="F74" t="s">
        <v>78</v>
      </c>
      <c r="G74" t="s">
        <v>79</v>
      </c>
      <c r="H74">
        <v>15</v>
      </c>
      <c r="I74">
        <v>-0.64</v>
      </c>
      <c r="J74">
        <v>14.36</v>
      </c>
      <c r="K74" t="s">
        <v>579</v>
      </c>
      <c r="L74" t="s">
        <v>81</v>
      </c>
      <c r="M74" t="s">
        <v>580</v>
      </c>
      <c r="N74" t="s">
        <v>87</v>
      </c>
      <c r="O74" t="s">
        <v>88</v>
      </c>
      <c r="P74" t="s">
        <v>40</v>
      </c>
    </row>
    <row r="75" spans="1:16" x14ac:dyDescent="0.2">
      <c r="A75" s="11">
        <v>42588</v>
      </c>
      <c r="B75" s="12">
        <v>0.43246527777777777</v>
      </c>
      <c r="C75" t="s">
        <v>75</v>
      </c>
      <c r="D75" t="s">
        <v>102</v>
      </c>
      <c r="E75" t="s">
        <v>77</v>
      </c>
      <c r="F75" t="s">
        <v>78</v>
      </c>
      <c r="G75" t="s">
        <v>79</v>
      </c>
      <c r="H75">
        <v>10</v>
      </c>
      <c r="I75">
        <v>-0.49</v>
      </c>
      <c r="J75">
        <v>9.51</v>
      </c>
      <c r="K75" t="s">
        <v>103</v>
      </c>
      <c r="L75" t="s">
        <v>81</v>
      </c>
      <c r="M75" t="s">
        <v>581</v>
      </c>
      <c r="N75" t="s">
        <v>87</v>
      </c>
      <c r="O75" t="s">
        <v>88</v>
      </c>
      <c r="P75" t="s">
        <v>42</v>
      </c>
    </row>
    <row r="76" spans="1:16" x14ac:dyDescent="0.2">
      <c r="A76" s="11">
        <v>42587</v>
      </c>
      <c r="B76" s="12">
        <v>0.88657407407407407</v>
      </c>
      <c r="C76" t="s">
        <v>75</v>
      </c>
      <c r="D76" t="s">
        <v>246</v>
      </c>
      <c r="E76" t="s">
        <v>77</v>
      </c>
      <c r="F76" t="s">
        <v>78</v>
      </c>
      <c r="G76" t="s">
        <v>79</v>
      </c>
      <c r="H76">
        <v>10</v>
      </c>
      <c r="I76">
        <v>-0.49</v>
      </c>
      <c r="J76">
        <v>9.51</v>
      </c>
      <c r="K76" t="s">
        <v>247</v>
      </c>
      <c r="L76" t="s">
        <v>81</v>
      </c>
      <c r="M76" s="14" t="s">
        <v>582</v>
      </c>
      <c r="N76" t="s">
        <v>83</v>
      </c>
      <c r="O76" t="s">
        <v>88</v>
      </c>
      <c r="P76" t="s">
        <v>40</v>
      </c>
    </row>
    <row r="77" spans="1:16" x14ac:dyDescent="0.2">
      <c r="A77" s="11">
        <v>42587</v>
      </c>
      <c r="B77" s="12">
        <v>0.80538194444444444</v>
      </c>
      <c r="C77" t="s">
        <v>75</v>
      </c>
      <c r="D77" t="s">
        <v>583</v>
      </c>
      <c r="E77" t="s">
        <v>77</v>
      </c>
      <c r="F77" t="s">
        <v>78</v>
      </c>
      <c r="G77" t="s">
        <v>79</v>
      </c>
      <c r="H77">
        <v>15</v>
      </c>
      <c r="I77">
        <v>-0.64</v>
      </c>
      <c r="J77">
        <v>14.36</v>
      </c>
      <c r="K77" t="s">
        <v>584</v>
      </c>
      <c r="L77" t="s">
        <v>81</v>
      </c>
      <c r="M77" t="s">
        <v>585</v>
      </c>
      <c r="N77" t="s">
        <v>87</v>
      </c>
      <c r="O77" t="s">
        <v>88</v>
      </c>
      <c r="P77" t="s">
        <v>40</v>
      </c>
    </row>
    <row r="78" spans="1:16" x14ac:dyDescent="0.2">
      <c r="A78" s="11">
        <v>42586</v>
      </c>
      <c r="B78" s="12">
        <v>0.53383101851851855</v>
      </c>
      <c r="C78" t="s">
        <v>75</v>
      </c>
      <c r="D78" t="s">
        <v>119</v>
      </c>
      <c r="E78" t="s">
        <v>77</v>
      </c>
      <c r="F78" t="s">
        <v>422</v>
      </c>
      <c r="G78" t="s">
        <v>79</v>
      </c>
      <c r="H78">
        <v>50</v>
      </c>
      <c r="I78">
        <v>-1.65</v>
      </c>
      <c r="J78">
        <v>48.35</v>
      </c>
      <c r="K78" t="s">
        <v>120</v>
      </c>
      <c r="L78" t="s">
        <v>81</v>
      </c>
      <c r="M78" t="s">
        <v>122</v>
      </c>
      <c r="N78" t="s">
        <v>83</v>
      </c>
      <c r="P78" t="s">
        <v>39</v>
      </c>
    </row>
    <row r="79" spans="1:16" x14ac:dyDescent="0.2">
      <c r="A79" s="11">
        <v>42585</v>
      </c>
      <c r="B79" s="12">
        <v>0.70064814814814813</v>
      </c>
      <c r="C79" t="s">
        <v>75</v>
      </c>
      <c r="D79" t="s">
        <v>126</v>
      </c>
      <c r="E79" t="s">
        <v>77</v>
      </c>
      <c r="F79" t="s">
        <v>78</v>
      </c>
      <c r="G79" t="s">
        <v>79</v>
      </c>
      <c r="H79">
        <v>10</v>
      </c>
      <c r="I79">
        <v>-0.49</v>
      </c>
      <c r="J79">
        <v>9.51</v>
      </c>
      <c r="K79" t="s">
        <v>127</v>
      </c>
      <c r="L79" t="s">
        <v>81</v>
      </c>
      <c r="M79" t="s">
        <v>586</v>
      </c>
      <c r="N79" t="s">
        <v>83</v>
      </c>
      <c r="O79" t="s">
        <v>88</v>
      </c>
      <c r="P79" t="s">
        <v>40</v>
      </c>
    </row>
    <row r="80" spans="1:16" x14ac:dyDescent="0.2">
      <c r="A80" s="11">
        <v>42585</v>
      </c>
      <c r="B80" s="12">
        <v>0.5580208333333333</v>
      </c>
      <c r="C80" t="s">
        <v>75</v>
      </c>
      <c r="D80" t="s">
        <v>530</v>
      </c>
      <c r="E80" t="s">
        <v>77</v>
      </c>
      <c r="F80" t="s">
        <v>78</v>
      </c>
      <c r="G80" t="s">
        <v>79</v>
      </c>
      <c r="H80">
        <v>4</v>
      </c>
      <c r="I80">
        <v>-0.32</v>
      </c>
      <c r="J80">
        <v>3.68</v>
      </c>
      <c r="K80" t="s">
        <v>587</v>
      </c>
      <c r="L80" t="s">
        <v>81</v>
      </c>
      <c r="M80" t="s">
        <v>588</v>
      </c>
      <c r="N80" t="s">
        <v>105</v>
      </c>
      <c r="P80" t="s">
        <v>37</v>
      </c>
    </row>
    <row r="81" spans="1:16" x14ac:dyDescent="0.2">
      <c r="A81" s="11">
        <v>42585</v>
      </c>
      <c r="B81" s="12">
        <v>0.51530092592592591</v>
      </c>
      <c r="C81" t="s">
        <v>75</v>
      </c>
      <c r="D81" t="s">
        <v>331</v>
      </c>
      <c r="E81" t="s">
        <v>77</v>
      </c>
      <c r="F81" t="s">
        <v>78</v>
      </c>
      <c r="G81" t="s">
        <v>79</v>
      </c>
      <c r="H81">
        <v>4</v>
      </c>
      <c r="I81">
        <v>-0.32</v>
      </c>
      <c r="J81">
        <v>3.68</v>
      </c>
      <c r="K81" t="s">
        <v>332</v>
      </c>
      <c r="L81" t="s">
        <v>81</v>
      </c>
      <c r="M81" t="s">
        <v>589</v>
      </c>
      <c r="N81" t="s">
        <v>83</v>
      </c>
      <c r="P81" t="s">
        <v>37</v>
      </c>
    </row>
    <row r="82" spans="1:16" x14ac:dyDescent="0.2">
      <c r="A82" s="11">
        <v>42585</v>
      </c>
      <c r="B82" s="12">
        <v>0.49061342592592588</v>
      </c>
      <c r="C82" t="s">
        <v>75</v>
      </c>
      <c r="D82" t="s">
        <v>530</v>
      </c>
      <c r="E82" t="s">
        <v>77</v>
      </c>
      <c r="F82" t="s">
        <v>78</v>
      </c>
      <c r="G82" t="s">
        <v>79</v>
      </c>
      <c r="H82">
        <v>10</v>
      </c>
      <c r="I82">
        <v>-0.49</v>
      </c>
      <c r="J82">
        <v>9.51</v>
      </c>
      <c r="K82" t="s">
        <v>587</v>
      </c>
      <c r="L82" t="s">
        <v>81</v>
      </c>
      <c r="M82" t="s">
        <v>590</v>
      </c>
      <c r="N82" t="s">
        <v>105</v>
      </c>
      <c r="O82" t="s">
        <v>88</v>
      </c>
      <c r="P82" t="s">
        <v>40</v>
      </c>
    </row>
    <row r="83" spans="1:16" x14ac:dyDescent="0.2">
      <c r="A83" s="11">
        <v>42585</v>
      </c>
      <c r="B83" s="12">
        <v>0.44437499999999996</v>
      </c>
      <c r="C83" t="s">
        <v>75</v>
      </c>
      <c r="D83" t="s">
        <v>591</v>
      </c>
      <c r="E83" t="s">
        <v>77</v>
      </c>
      <c r="F83" t="s">
        <v>78</v>
      </c>
      <c r="G83" t="s">
        <v>79</v>
      </c>
      <c r="H83">
        <v>10</v>
      </c>
      <c r="I83">
        <v>-0.49</v>
      </c>
      <c r="J83">
        <v>9.51</v>
      </c>
      <c r="K83" t="s">
        <v>592</v>
      </c>
      <c r="L83" t="s">
        <v>81</v>
      </c>
      <c r="M83" t="s">
        <v>593</v>
      </c>
      <c r="N83" t="s">
        <v>83</v>
      </c>
      <c r="O83" t="s">
        <v>88</v>
      </c>
      <c r="P83" t="s">
        <v>42</v>
      </c>
    </row>
    <row r="84" spans="1:16" x14ac:dyDescent="0.2">
      <c r="A84" s="11">
        <v>42585</v>
      </c>
      <c r="B84" s="12">
        <v>0.40349537037037037</v>
      </c>
      <c r="C84" t="s">
        <v>75</v>
      </c>
      <c r="D84" t="s">
        <v>594</v>
      </c>
      <c r="E84" t="s">
        <v>77</v>
      </c>
      <c r="F84" t="s">
        <v>78</v>
      </c>
      <c r="G84" t="s">
        <v>79</v>
      </c>
      <c r="H84">
        <v>50</v>
      </c>
      <c r="I84">
        <v>-1.65</v>
      </c>
      <c r="J84">
        <v>48.35</v>
      </c>
      <c r="K84" t="s">
        <v>595</v>
      </c>
      <c r="L84" t="s">
        <v>81</v>
      </c>
      <c r="M84" t="s">
        <v>596</v>
      </c>
      <c r="N84" t="s">
        <v>83</v>
      </c>
      <c r="P84" t="s">
        <v>39</v>
      </c>
    </row>
    <row r="85" spans="1:16" x14ac:dyDescent="0.2">
      <c r="J85" s="15">
        <v>66.88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13</vt:i4>
      </vt:variant>
      <vt:variant>
        <vt:lpstr>Named Ranges</vt:lpstr>
      </vt:variant>
      <vt:variant>
        <vt:i4>1</vt:i4>
      </vt:variant>
    </vt:vector>
  </HeadingPairs>
  <TitlesOfParts>
    <vt:vector size="14" baseType="lpstr">
      <vt:lpstr>LCC</vt:lpstr>
      <vt:lpstr>Summary</vt:lpstr>
      <vt:lpstr>old Summary</vt:lpstr>
      <vt:lpstr>Sort Code</vt:lpstr>
      <vt:lpstr>May</vt:lpstr>
      <vt:lpstr>Apr</vt:lpstr>
      <vt:lpstr>Mar</vt:lpstr>
      <vt:lpstr>Feb</vt:lpstr>
      <vt:lpstr>Jan</vt:lpstr>
      <vt:lpstr>Dec</vt:lpstr>
      <vt:lpstr>Nov</vt:lpstr>
      <vt:lpstr>Oct</vt:lpstr>
      <vt:lpstr>Sept</vt:lpstr>
      <vt:lpstr>LCC!Print_Area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KS</dc:creator>
  <cp:lastModifiedBy>KS</cp:lastModifiedBy>
  <dcterms:created xsi:type="dcterms:W3CDTF">2016-10-19T09:21:54Z</dcterms:created>
  <dcterms:modified xsi:type="dcterms:W3CDTF">2018-12-27T12:37:32Z</dcterms:modified>
</cp:coreProperties>
</file>